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nance\_Reporting_2026\Vyk_2026\Údaje ke zveřejnění\Data na web\1Q 2026\_Publikováno\"/>
    </mc:Choice>
  </mc:AlternateContent>
  <xr:revisionPtr revIDLastSave="0" documentId="13_ncr:1_{DAAB2B79-7696-48DC-A13C-01FD05D7409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ntent" sheetId="638" r:id="rId1"/>
    <sheet name="ÚVĚRY_VKLADY" sheetId="637" r:id="rId2"/>
    <sheet name="F_01.01" sheetId="1" r:id="rId3"/>
    <sheet name="F_01.02" sheetId="2" r:id="rId4"/>
    <sheet name="F_01.03" sheetId="3" r:id="rId5"/>
    <sheet name="F_02.00" sheetId="4" r:id="rId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637" l="1"/>
  <c r="B3" i="4"/>
  <c r="B3" i="3"/>
  <c r="B3" i="2"/>
  <c r="B3" i="1"/>
  <c r="I7" i="637"/>
  <c r="B3" i="637"/>
</calcChain>
</file>

<file path=xl/sharedStrings.xml><?xml version="1.0" encoding="utf-8"?>
<sst xmlns="http://schemas.openxmlformats.org/spreadsheetml/2006/main" count="404" uniqueCount="268">
  <si>
    <t>F_01.01 - F 01.01 - Rozvaha: aktiva</t>
  </si>
  <si>
    <t>0010</t>
  </si>
  <si>
    <t>m1</t>
  </si>
  <si>
    <t>0380</t>
  </si>
  <si>
    <t>0020</t>
  </si>
  <si>
    <t>0030</t>
  </si>
  <si>
    <t>0040</t>
  </si>
  <si>
    <t>0050</t>
  </si>
  <si>
    <t>0060</t>
  </si>
  <si>
    <t>0070</t>
  </si>
  <si>
    <t>0080</t>
  </si>
  <si>
    <t>0090</t>
  </si>
  <si>
    <t>0096</t>
  </si>
  <si>
    <t>0097</t>
  </si>
  <si>
    <t>0098</t>
  </si>
  <si>
    <t>0099</t>
  </si>
  <si>
    <t>0100</t>
  </si>
  <si>
    <t>0120</t>
  </si>
  <si>
    <t>0130</t>
  </si>
  <si>
    <t>0141</t>
  </si>
  <si>
    <t>0142</t>
  </si>
  <si>
    <t>0143</t>
  </si>
  <si>
    <t>0144</t>
  </si>
  <si>
    <t>0181</t>
  </si>
  <si>
    <t>0182</t>
  </si>
  <si>
    <t>0183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</si>
  <si>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</si>
  <si>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</si>
  <si>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</si>
  <si>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</si>
  <si>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</si>
  <si>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</si>
  <si>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</si>
  <si>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</si>
  <si>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</si>
  <si>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</si>
  <si>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</si>
  <si>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</si>
  <si>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</si>
  <si>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</si>
  <si>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AKTIVA CELKEM</t>
  </si>
  <si>
    <t>Pokladní hotovost, hotovost u centrálních bank a ostatní vklady na požádání</t>
  </si>
  <si>
    <t>Pokladní hotovost</t>
  </si>
  <si>
    <t>Hotovost u centrálních bank</t>
  </si>
  <si>
    <t>Ostatní vklady na požádání</t>
  </si>
  <si>
    <t>FINANČNÍ AKTIVA K OBCHODOVÁNÍ</t>
  </si>
  <si>
    <t>Deriváty</t>
  </si>
  <si>
    <t>Kapitálové nástroje</t>
  </si>
  <si>
    <t>Dluhové cenné papíry</t>
  </si>
  <si>
    <t>Úvěry a jiné pohledávky</t>
  </si>
  <si>
    <t>NEOBCHODNÍ FINANČNÍ AKTIVA POVINNĚ OCEŇOVANÁ V REÁLNÉ HODNOTĚ VYKÁZANÉ DO ZISKU NEBO ZTRÁTY</t>
  </si>
  <si>
    <t>FINANČNÍ AKTIVA V REÁLNÉ HODNOTĚ VYKÁZANÉ DO ZISKU NEBO ZTRÁTY</t>
  </si>
  <si>
    <t>FINANČNÍ AKTIVA V REÁLNÉ HODNOTĚ PROSTŘEDNICTVÍM OSTATNÍHO ÚPLNÉHO VÝSLEDKU</t>
  </si>
  <si>
    <t>Finanční aktiva v naběhlé hodnotě</t>
  </si>
  <si>
    <t>Deriváty – zajišťovací účetnictví</t>
  </si>
  <si>
    <t>ZMĚNY REÁLNÉ HODNOTY ZAJIŠŤOVANÝCH POLOŽEK V PORTFOLIU ZAJIŠŤOVACÍCH NÁSTROJŮ PROTI ÚROKOVÉMU RIZIKU</t>
  </si>
  <si>
    <t>INVESTICE DO DCEŘINÝCH PODNIKŮ, SPOLEČNÝCH PODNIKŮ A PŘIDRUŽENÝCH PODNIKŮ</t>
  </si>
  <si>
    <t>Hmotná aktiva</t>
  </si>
  <si>
    <t>Pozemky, budovy a zařízení</t>
  </si>
  <si>
    <t>Investiční nemovitý majetek</t>
  </si>
  <si>
    <t>Nehmotná aktiva</t>
  </si>
  <si>
    <t>Goodwill</t>
  </si>
  <si>
    <t>Ostatní nehmotná aktiva</t>
  </si>
  <si>
    <t>Daňové pohledávky</t>
  </si>
  <si>
    <t>Krátkodobé daňové pohledávky</t>
  </si>
  <si>
    <t>Odložené daňové pohledávky</t>
  </si>
  <si>
    <t>Ostatní aktiva</t>
  </si>
  <si>
    <t>Neoběžná aktiva a vyřazované skupiny určené k prodeji</t>
  </si>
  <si>
    <t>F_01.02 - F 01.02 - Rozvaha: závazky</t>
  </si>
  <si>
    <t>m2</t>
  </si>
  <si>
    <t>0110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</si>
  <si>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</si>
  <si>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</si>
  <si>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</si>
  <si>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</si>
  <si>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</si>
  <si>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</si>
  <si>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</si>
  <si>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</si>
  <si>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</si>
  <si>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</si>
  <si>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ZÁVAZKY CELKEM</t>
  </si>
  <si>
    <t>FINANČNÍ ZÁVAZKY K OBCHODOVÁNÍ</t>
  </si>
  <si>
    <t>Krátké pozice</t>
  </si>
  <si>
    <t>Vklady</t>
  </si>
  <si>
    <t>Vydané dluhové cenné papíry</t>
  </si>
  <si>
    <t>Ostatní finanční závazky</t>
  </si>
  <si>
    <t>FINANČNÍ ZÁVAZKY V REÁLNÉ HODNOTĚ VYKÁZANÉ DO ZISKU NEBO ZTRÁTY</t>
  </si>
  <si>
    <t>Finanční závazky v naběhlé hodnotě</t>
  </si>
  <si>
    <t>Rezervy</t>
  </si>
  <si>
    <t>Závazky z penzijních a jiných definovaných požitků po skončení pracovního poměru</t>
  </si>
  <si>
    <t>Jiné dlouhodobé zaměstnanecké požitky</t>
  </si>
  <si>
    <t>Restrukturalizace</t>
  </si>
  <si>
    <t>Neuzavřené právní problémy a daňové spory</t>
  </si>
  <si>
    <t>Poskytnuté přísliby a záruky</t>
  </si>
  <si>
    <t>Další rezervy</t>
  </si>
  <si>
    <t>Daňové závazky</t>
  </si>
  <si>
    <t>Krátkodobé daňové závazky</t>
  </si>
  <si>
    <t>Odložené daňové závazky</t>
  </si>
  <si>
    <t>Základní kapitál splatný na požádání</t>
  </si>
  <si>
    <t>Ostatní závazky</t>
  </si>
  <si>
    <t>Závazky zahrnuté ve vyřazovaných skupinách k prodeji</t>
  </si>
  <si>
    <t>F_01.03 - F 01.03 - Rozvaha: vlastní kapitál</t>
  </si>
  <si>
    <t>m3</t>
  </si>
  <si>
    <t>0095</t>
  </si>
  <si>
    <t>0122</t>
  </si>
  <si>
    <t>0124</t>
  </si>
  <si>
    <t>0128</t>
  </si>
  <si>
    <t>0155</t>
  </si>
  <si>
    <t>0165</t>
  </si>
  <si>
    <t>VLASTNÍ KAPITÁL CELKEM</t>
  </si>
  <si>
    <t>Kapitál</t>
  </si>
  <si>
    <t>Splacený kapitál</t>
  </si>
  <si>
    <t>Emisní ážio</t>
  </si>
  <si>
    <t>Vydané kapitálové nástroje jiné než kapitál</t>
  </si>
  <si>
    <t>Kapitálová složka složených finančních nástrojů</t>
  </si>
  <si>
    <t>Jiné vydané kapitálové nástroje</t>
  </si>
  <si>
    <t>Jiný kapitál</t>
  </si>
  <si>
    <t>Kumulovaný ostatní úplný výsledek</t>
  </si>
  <si>
    <t>Položky, které nebudou přeřazeny do zisku nebo ztráty</t>
  </si>
  <si>
    <t>Aktuární zisky nebo (–) ztráty z penzijních plánů definovaných požitků</t>
  </si>
  <si>
    <t>Podíl ostatních uznaných výnosů a nákladů investic do dceřiných, společných a přidružených podniků</t>
  </si>
  <si>
    <t>Změny reálné hodnoty kapitálových nástrojů oceněných reálnou hodnotou do ostatního úplného výsledku</t>
  </si>
  <si>
    <t>Neefektivnost zajištění při zajištění reálné hodnoty u kapitálových nástrojů oceněných reálnou hodnotou do ostatního úplného výsledku</t>
  </si>
  <si>
    <t>Změny reálné hodnoty kapitálových nástrojů oceněných reálnou hodnotou do ostatního úplného výsledku [zajištěná položka]</t>
  </si>
  <si>
    <t>Změny reálné hodnoty kapitálových nástrojů oceněných reálnou hodnotou do ostatního úplného výsledku [zajišťovací nástroj]</t>
  </si>
  <si>
    <t>Změny reálné hodnoty finančních závazků v reálné hodnotě vykázané do zisku nebo ztráty připadající na změny v jejich úvěrovém riziku</t>
  </si>
  <si>
    <t>Položky, které mohou být přeřazeny do zisku nebo ztráty</t>
  </si>
  <si>
    <t>Zajištění čistých investic do zahraničních jednotek [účinný podíl]</t>
  </si>
  <si>
    <t>Přepočet cizích měn</t>
  </si>
  <si>
    <t>Zajišťovací deriváty. Rezerva k zajištění peněžních toků (účinný podíl)</t>
  </si>
  <si>
    <t>Změny reálné hodnoty dluhových nástrojů oceněných reálnou hodnotou do ostatního úplného výsledku</t>
  </si>
  <si>
    <t>Zajišťovací nástroje [nejsou určeny prvky]</t>
  </si>
  <si>
    <t>Nerozdělený zisk</t>
  </si>
  <si>
    <t>Rezervní fondy z přecenění</t>
  </si>
  <si>
    <t>Ostatní rezervy</t>
  </si>
  <si>
    <t>Rezervní fondy nebo kumulované ztráty z investic do dceřiných, společných a přidružených podniků účtované pomocí ekvivalenční metody</t>
  </si>
  <si>
    <t>Ostatní</t>
  </si>
  <si>
    <t>(–) Vlastní akcie</t>
  </si>
  <si>
    <t>Zisk nebo ztráta připadající vlastníkům mateřského podniku</t>
  </si>
  <si>
    <t>(–) Zálohy na dividendy</t>
  </si>
  <si>
    <t>Menšinové podíly (Nekontrolní podíly)</t>
  </si>
  <si>
    <t>Ostatní položky</t>
  </si>
  <si>
    <t>VLASTNÍ KAPITÁL A ZÁVAZKY CELKEM</t>
  </si>
  <si>
    <t>F_02.00 - F 02.00 - Výkaz zisku nebo ztráty</t>
  </si>
  <si>
    <t>m4</t>
  </si>
  <si>
    <t>0670</t>
  </si>
  <si>
    <t>0630</t>
  </si>
  <si>
    <t>0610</t>
  </si>
  <si>
    <t>0355</t>
  </si>
  <si>
    <t>0025</t>
  </si>
  <si>
    <t>0041</t>
  </si>
  <si>
    <t>0051</t>
  </si>
  <si>
    <t>0085</t>
  </si>
  <si>
    <t>0145</t>
  </si>
  <si>
    <t>0175</t>
  </si>
  <si>
    <t>0191</t>
  </si>
  <si>
    <t>0192</t>
  </si>
  <si>
    <t>0231</t>
  </si>
  <si>
    <t>0241</t>
  </si>
  <si>
    <t>0287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</si>
  <si>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</si>
  <si>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</si>
  <si>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</si>
  <si>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</si>
  <si>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</si>
  <si>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</si>
  <si>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</si>
  <si>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</si>
  <si>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</si>
  <si>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</si>
  <si>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</si>
  <si>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</si>
  <si>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</si>
  <si>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</si>
  <si>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</si>
  <si>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</si>
  <si>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</si>
  <si>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</si>
  <si>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</si>
  <si>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</si>
  <si>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</si>
  <si>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</si>
  <si>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</si>
  <si>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</si>
  <si>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</si>
  <si>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0620</t>
  </si>
  <si>
    <t>0640</t>
  </si>
  <si>
    <t>0650</t>
  </si>
  <si>
    <t>0660</t>
  </si>
  <si>
    <t>0680</t>
  </si>
  <si>
    <t>0690</t>
  </si>
  <si>
    <t>ZISK NEBO (–) ZTRÁTA ZA ROK</t>
  </si>
  <si>
    <t>ZISK NEBO (–) ZTRÁTA PO ZDANĚNÍ Z POKRAČUJÍCÍCH ČINNOSTÍ</t>
  </si>
  <si>
    <t>ZISK NEBO (–) ZTRÁTA PŘED ZDANĚNÍM Z POKRAČUJÍCÍCH ČINNOSTÍ</t>
  </si>
  <si>
    <t>CELKOVÉ PROVOZNÍ VÝNOSY (ČISTÉ)</t>
  </si>
  <si>
    <t>Úrokové výnosy</t>
  </si>
  <si>
    <t>Deriváty – zajišťovací účetnictví, úrokové riziko</t>
  </si>
  <si>
    <t>Úrokové výnosy ze závazků</t>
  </si>
  <si>
    <t>(Úrokové náklady)</t>
  </si>
  <si>
    <t>(Finanční závazky k obchodování)</t>
  </si>
  <si>
    <t>(Finanční závazky v reálné hodnotě vykázané do zisku nebo ztráty)</t>
  </si>
  <si>
    <t>(Finanční závazky v naběhlé hodnotě)</t>
  </si>
  <si>
    <t>(Deriváty – zajišťovací účetnictví, úrokové riziko)</t>
  </si>
  <si>
    <t>(Ostatní závazky)</t>
  </si>
  <si>
    <t>(Úrokové náklady na aktiva)</t>
  </si>
  <si>
    <t>(Náklady na základní kapitál splatný na požádání)</t>
  </si>
  <si>
    <t>Výnosy z dividend</t>
  </si>
  <si>
    <t>Finanční aktiva v reálné hodnotě prostřednictvím ostatního úplného výsledku</t>
  </si>
  <si>
    <t>Investice do dceřiných, společných a přidružených podniků účtované za použití jiné než ekvivalenční metody</t>
  </si>
  <si>
    <t>Výnosy z poplatků a provizí</t>
  </si>
  <si>
    <t>(Náklady na poplatky a provize)</t>
  </si>
  <si>
    <t>Čisté zisky nebo (–) ztráty z odúčtování finančních aktiv a závazků neoceňovaných v reálné hodnotě do zisku nebo ztráty</t>
  </si>
  <si>
    <t>Čisté zisky nebo (–) ztráty z finančních aktiv a závazků k obchodování</t>
  </si>
  <si>
    <t>Čisté zisky nebo (–)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</si>
  <si>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</si>
  <si>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</si>
  <si>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</si>
  <si>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investic do dceřiných, společných a přidružených podniků</t>
  </si>
  <si>
    <t>Čisté zisky nebo (–) ztráty z odúčtování nefinančních aktiv</t>
  </si>
  <si>
    <t>Ostatní provozní výnosy</t>
  </si>
  <si>
    <t>Jiné provozní náklady</t>
  </si>
  <si>
    <t>(Správní náklady)</t>
  </si>
  <si>
    <t>(Náklady na zaměstnance)</t>
  </si>
  <si>
    <t>(Ostatní správní náklady)</t>
  </si>
  <si>
    <t>(Hotovostní příspěvky do fondů pro řešení krizí a systémů pojištění vkladů)</t>
  </si>
  <si>
    <t>(Odpisy hmotných aktiv)</t>
  </si>
  <si>
    <t>(Pozemky, budovy a zařízení)</t>
  </si>
  <si>
    <t>(Investiční nemovitý majetek)</t>
  </si>
  <si>
    <t>(Ostatní nehmotná aktiva)</t>
  </si>
  <si>
    <t>Čisté zisky nebo (–) ztráty z modifikace</t>
  </si>
  <si>
    <t>(Rezervy nebo (–) zrušení rezerv)</t>
  </si>
  <si>
    <t>(Závazky plateb do fondů pro řešení krizí a systémů pojištění vkladů)</t>
  </si>
  <si>
    <t>(Poskytnuté přísliby a záruky)</t>
  </si>
  <si>
    <t>(Další rezervy)</t>
  </si>
  <si>
    <t>(Ztráty ze znehodnocení nebo (–) jejich reverzování u finančních aktiv neoceňovaných reálnou hodnotou vykázanou do zisku nebo ztráty)</t>
  </si>
  <si>
    <t>(Finanční aktiva v reálné hodnotě prostřednictvím ostatního úplného výsledku)</t>
  </si>
  <si>
    <t>(Finanční aktiva v naběhlé hodnotě)</t>
  </si>
  <si>
    <t>(Ztráty ze znehodnocení nebo (–) jejich reverzování u investic do dceřiných, společných a přidružených podniků)</t>
  </si>
  <si>
    <t>(Ztráty ze znehodnocení nebo (–) jejich reverzování u nefinančních aktiv)</t>
  </si>
  <si>
    <t>(Goodwill)</t>
  </si>
  <si>
    <t>(Ostatní)</t>
  </si>
  <si>
    <t>Záporný goodwill vykazovaný do zisku nebo ztráty</t>
  </si>
  <si>
    <t>Podíl na zisku nebo (–)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</si>
  <si>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</si>
  <si>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(Daňové náklady nebo (–) výnosy související se ziskem nebo ztrátou z pokračujících činností)</t>
  </si>
  <si>
    <t>Zisk nebo (–) ztráta po zdanění z ukončovaných činností</t>
  </si>
  <si>
    <t>Zisk nebo (–) ztráta před zdaněním z ukončovaných činností</t>
  </si>
  <si>
    <t>(Daňový náklad nebo (–) výnos v souvislosti s ukončovanými činnostmi)</t>
  </si>
  <si>
    <t>Přiřaditelné menšinovým podílům [nekontrolním podílům]</t>
  </si>
  <si>
    <t>Připadající na vlastníky mateřské společnosti</t>
  </si>
  <si>
    <t>Celkem</t>
  </si>
  <si>
    <t>Úvěry a pohledávky celkem</t>
  </si>
  <si>
    <t>Vklady celkem</t>
  </si>
  <si>
    <t xml:space="preserve">Rozšíření zveřejňovaných informací dle Standardu bankovních aktivit č.31 </t>
  </si>
  <si>
    <t>Úvěry a vklady</t>
  </si>
  <si>
    <t>Centrální banky
(rezidenti a nerezidenti)</t>
  </si>
  <si>
    <t>Vládní instituce
(rezid. a nerezid.) a ostatní mez. instituce</t>
  </si>
  <si>
    <t>Úvěrové instituce
(rezid. a nerezid.) a mez. rozv. banky</t>
  </si>
  <si>
    <t>Ostatní finanční instituce bez nez. inst. sloužící domácnostem
( rezidenti a nerezidenti)</t>
  </si>
  <si>
    <t>Nefinančí podniky
(rezidenti a nerezidenti)</t>
  </si>
  <si>
    <t>Domácnosti,SVJ a neziskové instituce sloužící domácnostem
(rezidenti a nerezidenti)</t>
  </si>
  <si>
    <t>Informace platné k datu:</t>
  </si>
  <si>
    <t>Běžné období</t>
  </si>
  <si>
    <t>Účetní hodnota</t>
  </si>
  <si>
    <t>31/03/2026</t>
  </si>
  <si>
    <t>Poslední aktualizace: 11/05/2026</t>
  </si>
  <si>
    <t>Zveřejněná data jsou na individuální bázi.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</si>
</sst>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Amalia"/>
      <family val="2"/>
      <charset val="238"/>
    </font>
    <font>
      <sz val="11"/>
      <color indexed="8"/>
      <name val="Amalia"/>
      <family val="2"/>
      <charset val="238"/>
    </font>
    <font>
      <b/>
      <sz val="11"/>
      <color indexed="8"/>
      <name val="Amalia"/>
      <family val="2"/>
      <charset val="238"/>
    </font>
    <font>
      <sz val="11"/>
      <name val="Amalia"/>
      <family val="2"/>
      <charset val="238"/>
    </font>
    <font>
      <b/>
      <sz val="11"/>
      <color theme="0"/>
      <name val="Amalia"/>
      <family val="2"/>
      <charset val="238"/>
    </font>
    <font>
      <b/>
      <sz val="11"/>
      <name val="Amalia"/>
      <family val="2"/>
      <charset val="238"/>
    </font>
    <font>
      <b/>
      <sz val="11"/>
      <color indexed="63"/>
      <name val="Amalia"/>
      <family val="2"/>
      <charset val="238"/>
    </font>
    <font>
      <b/>
      <sz val="14"/>
      <name val="Amalia"/>
      <family val="2"/>
      <charset val="238"/>
    </font>
    <font>
      <b/>
      <sz val="36"/>
      <name val="Amalia"/>
      <family val="2"/>
      <charset val="238"/>
    </font>
    <font>
      <sz val="20"/>
      <name val="Amalia"/>
      <family val="2"/>
      <charset val="238"/>
    </font>
    <font>
      <u/>
      <sz val="11"/>
      <color theme="10"/>
      <name val="Calibri"/>
      <family val="2"/>
      <scheme val="minor"/>
    </font>
    <font>
      <i/>
      <sz val="11"/>
      <name val="Amalia"/>
      <family val="2"/>
      <charset val="238"/>
    </font>
    <font>
      <sz val="11"/>
      <color theme="1"/>
      <name val="Amali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FEE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3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1" applyFont="1"/>
    <xf numFmtId="0" fontId="4" fillId="2" borderId="2" xfId="0" applyFont="1" applyFill="1" applyBorder="1" applyAlignment="1">
      <alignment horizontal="center" vertical="center" wrapText="1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49" fontId="7" fillId="0" borderId="0" xfId="1" applyNumberFormat="1" applyFont="1" applyAlignment="1">
      <alignment horizontal="left"/>
    </xf>
    <xf numFmtId="0" fontId="9" fillId="0" borderId="0" xfId="0" applyFont="1" applyAlignment="1">
      <alignment horizontal="right" vertical="top"/>
    </xf>
    <xf numFmtId="0" fontId="10" fillId="0" borderId="0" xfId="0" applyFont="1"/>
    <xf numFmtId="14" fontId="6" fillId="4" borderId="2" xfId="1" applyNumberFormat="1" applyFont="1" applyFill="1" applyBorder="1" applyAlignment="1">
      <alignment horizontal="center" vertical="center" wrapText="1"/>
    </xf>
    <xf numFmtId="0" fontId="6" fillId="0" borderId="0" xfId="0" applyFont="1"/>
    <xf numFmtId="14" fontId="12" fillId="5" borderId="0" xfId="0" quotePrefix="1" applyNumberFormat="1" applyFont="1" applyFill="1" applyAlignment="1">
      <alignment horizontal="center"/>
    </xf>
    <xf numFmtId="0" fontId="14" fillId="0" borderId="0" xfId="3" applyFont="1" applyBorder="1" applyAlignment="1"/>
    <xf numFmtId="164" fontId="4" fillId="3" borderId="2" xfId="0" applyNumberFormat="1" applyFont="1" applyFill="1" applyBorder="1"/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/>
    <xf numFmtId="0" fontId="11" fillId="5" borderId="0" xfId="0" applyFont="1" applyFill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3" fontId="6" fillId="0" borderId="2" xfId="1" applyNumberFormat="1" applyFont="1" applyBorder="1" applyAlignment="1">
      <alignment vertical="center" wrapText="1"/>
    </xf>
    <xf numFmtId="3" fontId="8" fillId="4" borderId="2" xfId="1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2" xfId="0" applyNumberFormat="1" applyFont="1" applyBorder="1"/>
    <xf numFmtId="164" fontId="5" fillId="4" borderId="2" xfId="0" applyNumberFormat="1" applyFont="1" applyFill="1" applyBorder="1"/>
    <xf numFmtId="3" fontId="8" fillId="4" borderId="2" xfId="0" applyNumberFormat="1" applyFont="1" applyFill="1" applyBorder="1"/>
    <xf numFmtId="3" fontId="4" fillId="0" borderId="2" xfId="0" applyNumberFormat="1" applyFont="1" applyBorder="1"/>
    <xf numFmtId="0" fontId="4" fillId="6" borderId="2" xfId="0" applyFont="1" applyFill="1" applyBorder="1" applyAlignment="1">
      <alignment horizontal="center" vertical="center" wrapText="1"/>
    </xf>
    <xf numFmtId="0" fontId="15" fillId="5" borderId="0" xfId="0" quotePrefix="1" applyFont="1" applyFill="1"/>
    <xf numFmtId="0" fontId="8" fillId="6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4" fillId="0" borderId="0" xfId="0" applyFont="1"/>
    <xf numFmtId="0" fontId="8" fillId="0" borderId="0" xfId="0" applyFont="1"/>
    <xf numFmtId="0" fontId="6" fillId="0" borderId="0" xfId="0" applyFont="1"/>
  </cellXfs>
  <cellStyles count="4">
    <cellStyle name="Hyperlink" xfId="3" builtinId="8"/>
    <cellStyle name="Normal" xfId="0" builtinId="0"/>
    <cellStyle name="Normal 2" xfId="1" xr:uid="{5F94E29D-A3E2-4112-BEA3-75092A7F1C34}"/>
    <cellStyle name="Normální 4" xfId="2" xr:uid="{957601E7-6CCA-451A-AECD-39B04B069B42}"/>
  </cellStyles>
  <dxfs count="0"/>
  <tableStyles count="0" defaultTableStyle="TableStyleMedium2" defaultPivotStyle="PivotStyleLight16"/>
  <colors>
    <mruColors>
      <color rgb="FFFEE600"/>
      <color rgb="FFC0C0C0"/>
      <color rgb="FFD3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1</xdr:row>
      <xdr:rowOff>0</xdr:rowOff>
    </xdr:from>
    <xdr:to>
      <xdr:col>1</xdr:col>
      <xdr:colOff>2796540</xdr:colOff>
      <xdr:row>7</xdr:row>
      <xdr:rowOff>55269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A7A98A-DF7B-499F-A63E-CD8FFCDC4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82880"/>
          <a:ext cx="3108960" cy="1152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</xdr:colOff>
      <xdr:row>0</xdr:row>
      <xdr:rowOff>91440</xdr:rowOff>
    </xdr:from>
    <xdr:to>
      <xdr:col>9</xdr:col>
      <xdr:colOff>53340</xdr:colOff>
      <xdr:row>2</xdr:row>
      <xdr:rowOff>177138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12AA72-AC37-496F-A32A-29CEFC6E3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3660" y="9144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129540</xdr:rowOff>
    </xdr:from>
    <xdr:to>
      <xdr:col>5</xdr:col>
      <xdr:colOff>121920</xdr:colOff>
      <xdr:row>3</xdr:row>
      <xdr:rowOff>32358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35477-F620-43DC-BE2D-8CFAEE2C9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7960" y="12954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297180</xdr:colOff>
      <xdr:row>0</xdr:row>
      <xdr:rowOff>106680</xdr:rowOff>
    </xdr:from>
    <xdr:to>
      <xdr:col>5</xdr:col>
      <xdr:colOff>22860</xdr:colOff>
      <xdr:row>3</xdr:row>
      <xdr:rowOff>9498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56EC82-5596-4AB8-88AE-9DB5E9AC5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10668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365760</xdr:colOff>
      <xdr:row>0</xdr:row>
      <xdr:rowOff>68580</xdr:rowOff>
    </xdr:from>
    <xdr:to>
      <xdr:col>5</xdr:col>
      <xdr:colOff>91440</xdr:colOff>
      <xdr:row>2</xdr:row>
      <xdr:rowOff>154278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0E0CC1-0BD5-46C8-98D3-5A9157546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440" y="6858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312420</xdr:colOff>
      <xdr:row>0</xdr:row>
      <xdr:rowOff>114300</xdr:rowOff>
    </xdr:from>
    <xdr:to>
      <xdr:col>5</xdr:col>
      <xdr:colOff>38100</xdr:colOff>
      <xdr:row>3</xdr:row>
      <xdr:rowOff>17118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EE3DA7-F41E-4281-A614-4A745BCF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11430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C2C9B-9420-4A9F-ACA4-EE01E8B36091}">
  <dimension ref="B1:B24"/>
  <sheetViews>
    <sheetView showGridLines="0" tabSelected="1" workbookViewId="0"/>
  </sheetViews>
  <sheetFormatPr defaultRowHeight="14.4" x14ac:dyDescent="0.3"/>
  <cols>
    <col min="1" max="1" width="12.77734375" style="5" customWidth="1"/>
    <col min="2" max="2" width="157.6640625" style="5" customWidth="1"/>
    <col min="3" max="16384" width="8.88671875" style="5"/>
  </cols>
  <sheetData>
    <row r="1" spans="2:2" s="11" customFormat="1" x14ac:dyDescent="0.3"/>
    <row r="2" spans="2:2" s="11" customFormat="1" x14ac:dyDescent="0.3"/>
    <row r="3" spans="2:2" s="11" customFormat="1" x14ac:dyDescent="0.3"/>
    <row r="4" spans="2:2" s="11" customFormat="1" x14ac:dyDescent="0.3"/>
    <row r="5" spans="2:2" s="11" customFormat="1" x14ac:dyDescent="0.3"/>
    <row r="6" spans="2:2" s="11" customFormat="1" x14ac:dyDescent="0.3"/>
    <row r="7" spans="2:2" s="11" customFormat="1" x14ac:dyDescent="0.3"/>
    <row r="8" spans="2:2" s="11" customFormat="1" ht="94.8" x14ac:dyDescent="0.9">
      <c r="B8" s="21" t="s">
        <v>254</v>
      </c>
    </row>
    <row r="9" spans="2:2" s="11" customFormat="1" ht="25.8" x14ac:dyDescent="0.5">
      <c r="B9" s="12" t="s">
        <v>265</v>
      </c>
    </row>
    <row r="10" spans="2:2" s="11" customFormat="1" ht="25.8" x14ac:dyDescent="0.5">
      <c r="B10" s="12"/>
    </row>
    <row r="11" spans="2:2" s="11" customFormat="1" x14ac:dyDescent="0.3">
      <c r="B11" s="13" t="s">
        <v>266</v>
      </c>
    </row>
    <row r="12" spans="2:2" s="11" customFormat="1" x14ac:dyDescent="0.3">
      <c r="B12" s="13" t="s">
        <v>267</v>
      </c>
    </row>
    <row r="13" spans="2:2" x14ac:dyDescent="0.3">
      <c r="B13" s="11"/>
    </row>
    <row r="14" spans="2:2" x14ac:dyDescent="0.3">
      <c r="B14" s="11"/>
    </row>
    <row r="15" spans="2:2" x14ac:dyDescent="0.3">
      <c r="B15" s="11"/>
    </row>
    <row r="16" spans="2:2" x14ac:dyDescent="0.3">
      <c r="B16" s="11"/>
    </row>
    <row r="17" spans="2:2" x14ac:dyDescent="0.3">
      <c r="B17" s="11"/>
    </row>
    <row r="18" spans="2:2" x14ac:dyDescent="0.3">
      <c r="B18" s="11"/>
    </row>
    <row r="19" spans="2:2" x14ac:dyDescent="0.3">
      <c r="B19" s="11"/>
    </row>
    <row r="20" spans="2:2" x14ac:dyDescent="0.3">
      <c r="B20" s="11"/>
    </row>
    <row r="21" spans="2:2" x14ac:dyDescent="0.3">
      <c r="B21" s="11"/>
    </row>
    <row r="22" spans="2:2" x14ac:dyDescent="0.3">
      <c r="B22" s="11"/>
    </row>
    <row r="23" spans="2:2" x14ac:dyDescent="0.3">
      <c r="B23" s="11"/>
    </row>
    <row r="24" spans="2:2" x14ac:dyDescent="0.3">
      <c r="B24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4AA1-C05B-4502-96FC-B2928AD8014C}">
  <dimension ref="B2:I11"/>
  <sheetViews>
    <sheetView showGridLines="0" workbookViewId="0">
      <selection activeCell="B3" sqref="B3"/>
    </sheetView>
  </sheetViews>
  <sheetFormatPr defaultColWidth="9.109375" defaultRowHeight="14.4" x14ac:dyDescent="0.3"/>
  <cols>
    <col min="1" max="1" width="3.77734375" style="1" customWidth="1"/>
    <col min="2" max="2" width="28.109375" style="1" customWidth="1"/>
    <col min="3" max="9" width="19.44140625" style="1" customWidth="1"/>
    <col min="10" max="16384" width="9.109375" style="1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ht="18" x14ac:dyDescent="0.35">
      <c r="B3" s="31" t="str">
        <f>Content!$B$9&amp;" - v tis. CZK"</f>
        <v>31/03/2026 - v tis. CZK</v>
      </c>
      <c r="C3" s="9"/>
      <c r="D3" s="9"/>
      <c r="E3" s="9"/>
      <c r="F3" s="9"/>
      <c r="G3" s="9"/>
      <c r="H3" s="9"/>
      <c r="I3" s="9"/>
    </row>
    <row r="4" spans="2:9" x14ac:dyDescent="0.3">
      <c r="B4" s="7"/>
      <c r="C4" s="7"/>
      <c r="D4" s="7"/>
      <c r="E4" s="7"/>
      <c r="F4" s="7"/>
    </row>
    <row r="5" spans="2:9" ht="15" customHeight="1" x14ac:dyDescent="0.3">
      <c r="B5" s="32" t="s">
        <v>255</v>
      </c>
      <c r="C5" s="32"/>
      <c r="D5" s="32"/>
      <c r="E5" s="32"/>
      <c r="F5" s="32"/>
      <c r="G5" s="32"/>
      <c r="H5" s="32"/>
      <c r="I5" s="32"/>
    </row>
    <row r="6" spans="2:9" x14ac:dyDescent="0.3">
      <c r="B6" s="32"/>
      <c r="C6" s="32"/>
      <c r="D6" s="32"/>
      <c r="E6" s="32"/>
      <c r="F6" s="32"/>
      <c r="G6" s="32"/>
      <c r="H6" s="32"/>
      <c r="I6" s="32"/>
    </row>
    <row r="7" spans="2:9" x14ac:dyDescent="0.3">
      <c r="B7" s="33" t="s">
        <v>262</v>
      </c>
      <c r="C7" s="33"/>
      <c r="D7" s="33"/>
      <c r="E7" s="33"/>
      <c r="F7" s="33"/>
      <c r="G7" s="33"/>
      <c r="H7" s="33"/>
      <c r="I7" s="10" t="str">
        <f>+Content!B9</f>
        <v>31/03/2026</v>
      </c>
    </row>
    <row r="8" spans="2:9" ht="86.4" x14ac:dyDescent="0.3">
      <c r="B8" s="22"/>
      <c r="C8" s="16" t="s">
        <v>256</v>
      </c>
      <c r="D8" s="16" t="s">
        <v>257</v>
      </c>
      <c r="E8" s="16" t="s">
        <v>258</v>
      </c>
      <c r="F8" s="16" t="s">
        <v>259</v>
      </c>
      <c r="G8" s="16" t="s">
        <v>260</v>
      </c>
      <c r="H8" s="16" t="s">
        <v>261</v>
      </c>
      <c r="I8" s="17" t="s">
        <v>251</v>
      </c>
    </row>
    <row r="9" spans="2:9" x14ac:dyDescent="0.3">
      <c r="B9" s="15" t="s">
        <v>252</v>
      </c>
      <c r="C9" s="23">
        <v>282169952.58168</v>
      </c>
      <c r="D9" s="23">
        <v>490772.36080000002</v>
      </c>
      <c r="E9" s="23">
        <v>32046075.112599999</v>
      </c>
      <c r="F9" s="23">
        <v>48848231.140790001</v>
      </c>
      <c r="G9" s="23">
        <v>147070402.15136999</v>
      </c>
      <c r="H9" s="23">
        <v>223720800.58567002</v>
      </c>
      <c r="I9" s="24">
        <f>(SUM(C9:H9))</f>
        <v>734346233.93291008</v>
      </c>
    </row>
    <row r="10" spans="2:9" x14ac:dyDescent="0.3">
      <c r="B10" s="15" t="s">
        <v>253</v>
      </c>
      <c r="C10" s="23">
        <v>0</v>
      </c>
      <c r="D10" s="23">
        <v>126697771.41206999</v>
      </c>
      <c r="E10" s="23">
        <v>27978547.106400002</v>
      </c>
      <c r="F10" s="23">
        <v>26497086.933019996</v>
      </c>
      <c r="G10" s="23">
        <v>171811483.40368</v>
      </c>
      <c r="H10" s="23">
        <v>462684317.52490997</v>
      </c>
      <c r="I10" s="24">
        <v>815669206.38007987</v>
      </c>
    </row>
    <row r="11" spans="2:9" x14ac:dyDescent="0.3">
      <c r="C11" s="3"/>
      <c r="D11" s="4"/>
      <c r="E11" s="4"/>
      <c r="F11" s="4"/>
      <c r="G11" s="4"/>
      <c r="H11" s="4"/>
      <c r="I11" s="4"/>
    </row>
  </sheetData>
  <mergeCells count="2">
    <mergeCell ref="B5:I6"/>
    <mergeCell ref="B7:H7"/>
  </mergeCells>
  <pageMargins left="0.7" right="0.7" top="0.78740157499999996" bottom="0.78740157499999996" header="0.3" footer="0.3"/>
  <pageSetup paperSize="9" orientation="portrait" r:id="rId1"/>
  <headerFooter>
    <oddFooter>&amp;R_x000D_&amp;1#&amp;"Calibri"&amp;10&amp;K000000 Classification: GENERAL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46"/>
  <sheetViews>
    <sheetView showGridLines="0" zoomScaleNormal="100" workbookViewId="0">
      <selection activeCell="E9" sqref="E9"/>
    </sheetView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16384" width="8.88671875" style="5"/>
  </cols>
  <sheetData>
    <row r="2" spans="2:5" ht="18" x14ac:dyDescent="0.35">
      <c r="B2" s="9" t="s">
        <v>254</v>
      </c>
      <c r="C2" s="9"/>
      <c r="D2" s="9"/>
      <c r="E2" s="9"/>
    </row>
    <row r="3" spans="2:5" x14ac:dyDescent="0.3">
      <c r="B3" s="31" t="str">
        <f>Content!$B$9&amp;" - v tis. CZK"</f>
        <v>31/03/2026 - v tis. CZK</v>
      </c>
      <c r="C3" s="8"/>
      <c r="D3" s="34"/>
      <c r="E3" s="34"/>
    </row>
    <row r="4" spans="2:5" x14ac:dyDescent="0.3">
      <c r="C4" s="8"/>
      <c r="D4" s="34"/>
      <c r="E4" s="34"/>
    </row>
    <row r="5" spans="2:5" x14ac:dyDescent="0.3">
      <c r="C5" s="8"/>
      <c r="D5" s="34"/>
      <c r="E5" s="34"/>
    </row>
    <row r="6" spans="2:5" x14ac:dyDescent="0.3">
      <c r="C6" s="35" t="s">
        <v>0</v>
      </c>
      <c r="D6" s="36"/>
      <c r="E6" s="36"/>
    </row>
    <row r="7" spans="2:5" x14ac:dyDescent="0.3">
      <c r="E7" s="30" t="s">
        <v>264</v>
      </c>
    </row>
    <row r="8" spans="2:5" x14ac:dyDescent="0.3">
      <c r="D8" s="2" t="s">
        <v>2</v>
      </c>
      <c r="E8" s="2" t="s">
        <v>1</v>
      </c>
    </row>
    <row r="9" spans="2:5" x14ac:dyDescent="0.3">
      <c r="C9" s="18" t="s">
        <v>40</v>
      </c>
      <c r="D9" s="19" t="s">
        <v>3</v>
      </c>
      <c r="E9" s="20">
        <v>922261258.54493999</v>
      </c>
    </row>
    <row r="10" spans="2:5" x14ac:dyDescent="0.3">
      <c r="C10" s="15" t="s">
        <v>41</v>
      </c>
      <c r="D10" s="16" t="s">
        <v>1</v>
      </c>
      <c r="E10" s="14">
        <v>27573041.426080003</v>
      </c>
    </row>
    <row r="11" spans="2:5" x14ac:dyDescent="0.3">
      <c r="C11" s="15" t="s">
        <v>42</v>
      </c>
      <c r="D11" s="16" t="s">
        <v>4</v>
      </c>
      <c r="E11" s="14">
        <v>2641641.0515200002</v>
      </c>
    </row>
    <row r="12" spans="2:5" x14ac:dyDescent="0.3">
      <c r="C12" s="15" t="s">
        <v>43</v>
      </c>
      <c r="D12" s="16" t="s">
        <v>5</v>
      </c>
      <c r="E12" s="14">
        <v>18181096.60946</v>
      </c>
    </row>
    <row r="13" spans="2:5" x14ac:dyDescent="0.3">
      <c r="C13" s="15" t="s">
        <v>44</v>
      </c>
      <c r="D13" s="16" t="s">
        <v>6</v>
      </c>
      <c r="E13" s="14">
        <v>6750303.7651000004</v>
      </c>
    </row>
    <row r="14" spans="2:5" x14ac:dyDescent="0.3">
      <c r="C14" s="15" t="s">
        <v>45</v>
      </c>
      <c r="D14" s="16" t="s">
        <v>7</v>
      </c>
      <c r="E14" s="14">
        <v>4270567.7652799999</v>
      </c>
    </row>
    <row r="15" spans="2:5" x14ac:dyDescent="0.3">
      <c r="C15" s="15" t="s">
        <v>46</v>
      </c>
      <c r="D15" s="16" t="s">
        <v>8</v>
      </c>
      <c r="E15" s="14">
        <v>3383844.84687</v>
      </c>
    </row>
    <row r="16" spans="2:5" x14ac:dyDescent="0.3">
      <c r="C16" s="15" t="s">
        <v>47</v>
      </c>
      <c r="D16" s="16" t="s">
        <v>9</v>
      </c>
      <c r="E16" s="14">
        <v>0</v>
      </c>
    </row>
    <row r="17" spans="3:5" x14ac:dyDescent="0.3">
      <c r="C17" s="15" t="s">
        <v>48</v>
      </c>
      <c r="D17" s="16" t="s">
        <v>10</v>
      </c>
      <c r="E17" s="14">
        <v>886722.91840999993</v>
      </c>
    </row>
    <row r="18" spans="3:5" x14ac:dyDescent="0.3">
      <c r="C18" s="15" t="s">
        <v>49</v>
      </c>
      <c r="D18" s="16" t="s">
        <v>11</v>
      </c>
      <c r="E18" s="14">
        <v>0</v>
      </c>
    </row>
    <row r="19" spans="3:5" ht="28.8" x14ac:dyDescent="0.3">
      <c r="C19" s="15" t="s">
        <v>50</v>
      </c>
      <c r="D19" s="16" t="s">
        <v>12</v>
      </c>
      <c r="E19" s="14">
        <v>17538.717949999998</v>
      </c>
    </row>
    <row r="20" spans="3:5" x14ac:dyDescent="0.3">
      <c r="C20" s="15" t="s">
        <v>47</v>
      </c>
      <c r="D20" s="16" t="s">
        <v>13</v>
      </c>
      <c r="E20" s="14">
        <v>0</v>
      </c>
    </row>
    <row r="21" spans="3:5" x14ac:dyDescent="0.3">
      <c r="C21" s="15" t="s">
        <v>48</v>
      </c>
      <c r="D21" s="16" t="s">
        <v>14</v>
      </c>
      <c r="E21" s="14">
        <v>17538.717949999998</v>
      </c>
    </row>
    <row r="22" spans="3:5" x14ac:dyDescent="0.3">
      <c r="C22" s="15" t="s">
        <v>49</v>
      </c>
      <c r="D22" s="16" t="s">
        <v>15</v>
      </c>
      <c r="E22" s="14">
        <v>0</v>
      </c>
    </row>
    <row r="23" spans="3:5" x14ac:dyDescent="0.3">
      <c r="C23" s="15" t="s">
        <v>51</v>
      </c>
      <c r="D23" s="16" t="s">
        <v>16</v>
      </c>
      <c r="E23" s="14">
        <v>0</v>
      </c>
    </row>
    <row r="24" spans="3:5" x14ac:dyDescent="0.3">
      <c r="C24" s="15" t="s">
        <v>48</v>
      </c>
      <c r="D24" s="16" t="s">
        <v>17</v>
      </c>
      <c r="E24" s="14">
        <v>0</v>
      </c>
    </row>
    <row r="25" spans="3:5" x14ac:dyDescent="0.3">
      <c r="C25" s="15" t="s">
        <v>49</v>
      </c>
      <c r="D25" s="16" t="s">
        <v>18</v>
      </c>
      <c r="E25" s="14">
        <v>0</v>
      </c>
    </row>
    <row r="26" spans="3:5" ht="28.8" x14ac:dyDescent="0.3">
      <c r="C26" s="15" t="s">
        <v>52</v>
      </c>
      <c r="D26" s="16" t="s">
        <v>19</v>
      </c>
      <c r="E26" s="14">
        <v>7377101.8354899995</v>
      </c>
    </row>
    <row r="27" spans="3:5" x14ac:dyDescent="0.3">
      <c r="C27" s="15" t="s">
        <v>47</v>
      </c>
      <c r="D27" s="16" t="s">
        <v>20</v>
      </c>
      <c r="E27" s="14">
        <v>233480.84393999999</v>
      </c>
    </row>
    <row r="28" spans="3:5" x14ac:dyDescent="0.3">
      <c r="C28" s="15" t="s">
        <v>48</v>
      </c>
      <c r="D28" s="16" t="s">
        <v>21</v>
      </c>
      <c r="E28" s="14">
        <v>7143620.9915500004</v>
      </c>
    </row>
    <row r="29" spans="3:5" x14ac:dyDescent="0.3">
      <c r="C29" s="15" t="s">
        <v>49</v>
      </c>
      <c r="D29" s="16" t="s">
        <v>22</v>
      </c>
      <c r="E29" s="14">
        <v>0</v>
      </c>
    </row>
    <row r="30" spans="3:5" x14ac:dyDescent="0.3">
      <c r="C30" s="15" t="s">
        <v>53</v>
      </c>
      <c r="D30" s="16" t="s">
        <v>23</v>
      </c>
      <c r="E30" s="14">
        <v>861525269.00848997</v>
      </c>
    </row>
    <row r="31" spans="3:5" x14ac:dyDescent="0.3">
      <c r="C31" s="15" t="s">
        <v>48</v>
      </c>
      <c r="D31" s="16" t="s">
        <v>24</v>
      </c>
      <c r="E31" s="14">
        <v>152110435.45014003</v>
      </c>
    </row>
    <row r="32" spans="3:5" x14ac:dyDescent="0.3">
      <c r="C32" s="15" t="s">
        <v>49</v>
      </c>
      <c r="D32" s="16" t="s">
        <v>25</v>
      </c>
      <c r="E32" s="14">
        <v>709414833.55834997</v>
      </c>
    </row>
    <row r="33" spans="3:5" x14ac:dyDescent="0.3">
      <c r="C33" s="15" t="s">
        <v>54</v>
      </c>
      <c r="D33" s="16" t="s">
        <v>26</v>
      </c>
      <c r="E33" s="14">
        <v>4164318.2128600003</v>
      </c>
    </row>
    <row r="34" spans="3:5" ht="28.8" x14ac:dyDescent="0.3">
      <c r="C34" s="15" t="s">
        <v>55</v>
      </c>
      <c r="D34" s="16" t="s">
        <v>27</v>
      </c>
      <c r="E34" s="14">
        <v>-3684572.31861</v>
      </c>
    </row>
    <row r="35" spans="3:5" ht="28.8" x14ac:dyDescent="0.3">
      <c r="C35" s="15" t="s">
        <v>56</v>
      </c>
      <c r="D35" s="16" t="s">
        <v>28</v>
      </c>
      <c r="E35" s="14">
        <v>9534527.8617199995</v>
      </c>
    </row>
    <row r="36" spans="3:5" x14ac:dyDescent="0.3">
      <c r="C36" s="15" t="s">
        <v>57</v>
      </c>
      <c r="D36" s="16" t="s">
        <v>29</v>
      </c>
      <c r="E36" s="14">
        <v>1919891.30266</v>
      </c>
    </row>
    <row r="37" spans="3:5" x14ac:dyDescent="0.3">
      <c r="C37" s="15" t="s">
        <v>58</v>
      </c>
      <c r="D37" s="16" t="s">
        <v>30</v>
      </c>
      <c r="E37" s="14">
        <v>1919891.30266</v>
      </c>
    </row>
    <row r="38" spans="3:5" x14ac:dyDescent="0.3">
      <c r="C38" s="15" t="s">
        <v>59</v>
      </c>
      <c r="D38" s="16" t="s">
        <v>31</v>
      </c>
      <c r="E38" s="14">
        <v>0</v>
      </c>
    </row>
    <row r="39" spans="3:5" x14ac:dyDescent="0.3">
      <c r="C39" s="15" t="s">
        <v>60</v>
      </c>
      <c r="D39" s="16" t="s">
        <v>32</v>
      </c>
      <c r="E39" s="14">
        <v>5241032.5990399998</v>
      </c>
    </row>
    <row r="40" spans="3:5" x14ac:dyDescent="0.3">
      <c r="C40" s="15" t="s">
        <v>61</v>
      </c>
      <c r="D40" s="16" t="s">
        <v>33</v>
      </c>
      <c r="E40" s="14">
        <v>447119.86264000001</v>
      </c>
    </row>
    <row r="41" spans="3:5" x14ac:dyDescent="0.3">
      <c r="C41" s="15" t="s">
        <v>62</v>
      </c>
      <c r="D41" s="16" t="s">
        <v>34</v>
      </c>
      <c r="E41" s="14">
        <v>4793912.7363999998</v>
      </c>
    </row>
    <row r="42" spans="3:5" x14ac:dyDescent="0.3">
      <c r="C42" s="15" t="s">
        <v>63</v>
      </c>
      <c r="D42" s="16" t="s">
        <v>35</v>
      </c>
      <c r="E42" s="14">
        <v>345715.27333</v>
      </c>
    </row>
    <row r="43" spans="3:5" x14ac:dyDescent="0.3">
      <c r="C43" s="15" t="s">
        <v>64</v>
      </c>
      <c r="D43" s="16" t="s">
        <v>36</v>
      </c>
      <c r="E43" s="14">
        <v>345715.27333</v>
      </c>
    </row>
    <row r="44" spans="3:5" x14ac:dyDescent="0.3">
      <c r="C44" s="15" t="s">
        <v>65</v>
      </c>
      <c r="D44" s="16" t="s">
        <v>37</v>
      </c>
      <c r="E44" s="14">
        <v>0</v>
      </c>
    </row>
    <row r="45" spans="3:5" x14ac:dyDescent="0.3">
      <c r="C45" s="15" t="s">
        <v>66</v>
      </c>
      <c r="D45" s="16" t="s">
        <v>38</v>
      </c>
      <c r="E45" s="14">
        <v>3976826.8606500002</v>
      </c>
    </row>
    <row r="46" spans="3:5" x14ac:dyDescent="0.3">
      <c r="C46" s="15" t="s">
        <v>67</v>
      </c>
      <c r="D46" s="16" t="s">
        <v>39</v>
      </c>
      <c r="E46" s="14">
        <v>0</v>
      </c>
    </row>
  </sheetData>
  <mergeCells count="4">
    <mergeCell ref="D3:E3"/>
    <mergeCell ref="D4:E4"/>
    <mergeCell ref="D5:E5"/>
    <mergeCell ref="C6:E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46 E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8"/>
  <sheetViews>
    <sheetView showGridLines="0" zoomScaleNormal="100" workbookViewId="0"/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16384" width="8.88671875" style="5"/>
  </cols>
  <sheetData>
    <row r="2" spans="2:6" ht="18" x14ac:dyDescent="0.35">
      <c r="B2" s="9" t="s">
        <v>254</v>
      </c>
      <c r="C2" s="9"/>
      <c r="D2" s="9"/>
      <c r="E2" s="9"/>
      <c r="F2" s="9"/>
    </row>
    <row r="3" spans="2:6" x14ac:dyDescent="0.3">
      <c r="B3" s="31" t="str">
        <f>Content!$B$9&amp;" - v tis. CZK"</f>
        <v>31/03/2026 - v tis. CZK</v>
      </c>
      <c r="C3" s="8"/>
      <c r="D3" s="34"/>
      <c r="E3" s="34"/>
    </row>
    <row r="4" spans="2:6" x14ac:dyDescent="0.3">
      <c r="C4" s="8"/>
      <c r="D4" s="34"/>
      <c r="E4" s="34"/>
    </row>
    <row r="5" spans="2:6" x14ac:dyDescent="0.3">
      <c r="C5" s="8"/>
      <c r="D5" s="34"/>
      <c r="E5" s="34"/>
      <c r="F5" s="34"/>
    </row>
    <row r="6" spans="2:6" x14ac:dyDescent="0.3">
      <c r="C6" s="35" t="s">
        <v>68</v>
      </c>
      <c r="D6" s="36"/>
      <c r="E6" s="36"/>
      <c r="F6" s="36"/>
    </row>
    <row r="7" spans="2:6" x14ac:dyDescent="0.3">
      <c r="E7" s="2" t="s">
        <v>264</v>
      </c>
    </row>
    <row r="8" spans="2:6" x14ac:dyDescent="0.3">
      <c r="D8" s="2" t="s">
        <v>69</v>
      </c>
      <c r="E8" s="2" t="s">
        <v>1</v>
      </c>
    </row>
    <row r="9" spans="2:6" x14ac:dyDescent="0.3">
      <c r="C9" s="18" t="s">
        <v>81</v>
      </c>
      <c r="D9" s="19" t="s">
        <v>32</v>
      </c>
      <c r="E9" s="27">
        <v>870224044.89508986</v>
      </c>
    </row>
    <row r="10" spans="2:6" x14ac:dyDescent="0.3">
      <c r="C10" s="15" t="s">
        <v>82</v>
      </c>
      <c r="D10" s="16" t="s">
        <v>1</v>
      </c>
      <c r="E10" s="26">
        <v>3484650.2741100001</v>
      </c>
    </row>
    <row r="11" spans="2:6" x14ac:dyDescent="0.3">
      <c r="C11" s="15" t="s">
        <v>46</v>
      </c>
      <c r="D11" s="16" t="s">
        <v>4</v>
      </c>
      <c r="E11" s="26">
        <v>3153291.6832600003</v>
      </c>
    </row>
    <row r="12" spans="2:6" x14ac:dyDescent="0.3">
      <c r="C12" s="15" t="s">
        <v>83</v>
      </c>
      <c r="D12" s="16" t="s">
        <v>5</v>
      </c>
      <c r="E12" s="26">
        <v>331358.59085000004</v>
      </c>
    </row>
    <row r="13" spans="2:6" x14ac:dyDescent="0.3">
      <c r="C13" s="15" t="s">
        <v>84</v>
      </c>
      <c r="D13" s="16" t="s">
        <v>6</v>
      </c>
      <c r="E13" s="26">
        <v>0</v>
      </c>
    </row>
    <row r="14" spans="2:6" x14ac:dyDescent="0.3">
      <c r="C14" s="15" t="s">
        <v>85</v>
      </c>
      <c r="D14" s="16" t="s">
        <v>7</v>
      </c>
      <c r="E14" s="26">
        <v>0</v>
      </c>
    </row>
    <row r="15" spans="2:6" x14ac:dyDescent="0.3">
      <c r="C15" s="15" t="s">
        <v>86</v>
      </c>
      <c r="D15" s="16" t="s">
        <v>8</v>
      </c>
      <c r="E15" s="26">
        <v>0</v>
      </c>
    </row>
    <row r="16" spans="2:6" x14ac:dyDescent="0.3">
      <c r="C16" s="15" t="s">
        <v>87</v>
      </c>
      <c r="D16" s="16" t="s">
        <v>9</v>
      </c>
      <c r="E16" s="26">
        <v>0</v>
      </c>
    </row>
    <row r="17" spans="3:5" x14ac:dyDescent="0.3">
      <c r="C17" s="15" t="s">
        <v>84</v>
      </c>
      <c r="D17" s="16" t="s">
        <v>10</v>
      </c>
      <c r="E17" s="26">
        <v>0</v>
      </c>
    </row>
    <row r="18" spans="3:5" x14ac:dyDescent="0.3">
      <c r="C18" s="15" t="s">
        <v>85</v>
      </c>
      <c r="D18" s="16" t="s">
        <v>11</v>
      </c>
      <c r="E18" s="26">
        <v>0</v>
      </c>
    </row>
    <row r="19" spans="3:5" x14ac:dyDescent="0.3">
      <c r="C19" s="15" t="s">
        <v>86</v>
      </c>
      <c r="D19" s="16" t="s">
        <v>16</v>
      </c>
      <c r="E19" s="26">
        <v>0</v>
      </c>
    </row>
    <row r="20" spans="3:5" x14ac:dyDescent="0.3">
      <c r="C20" s="15" t="s">
        <v>88</v>
      </c>
      <c r="D20" s="16" t="s">
        <v>70</v>
      </c>
      <c r="E20" s="26">
        <v>861076605.5402</v>
      </c>
    </row>
    <row r="21" spans="3:5" x14ac:dyDescent="0.3">
      <c r="C21" s="15" t="s">
        <v>84</v>
      </c>
      <c r="D21" s="16" t="s">
        <v>17</v>
      </c>
      <c r="E21" s="26">
        <v>815669206.38007998</v>
      </c>
    </row>
    <row r="22" spans="3:5" x14ac:dyDescent="0.3">
      <c r="C22" s="15" t="s">
        <v>85</v>
      </c>
      <c r="D22" s="16" t="s">
        <v>18</v>
      </c>
      <c r="E22" s="26">
        <v>32217560.651189998</v>
      </c>
    </row>
    <row r="23" spans="3:5" x14ac:dyDescent="0.3">
      <c r="C23" s="15" t="s">
        <v>86</v>
      </c>
      <c r="D23" s="16" t="s">
        <v>71</v>
      </c>
      <c r="E23" s="26">
        <v>13189838.50893</v>
      </c>
    </row>
    <row r="24" spans="3:5" x14ac:dyDescent="0.3">
      <c r="C24" s="15" t="s">
        <v>54</v>
      </c>
      <c r="D24" s="16" t="s">
        <v>72</v>
      </c>
      <c r="E24" s="26">
        <v>9170862.8075200003</v>
      </c>
    </row>
    <row r="25" spans="3:5" ht="28.8" x14ac:dyDescent="0.3">
      <c r="C25" s="15" t="s">
        <v>55</v>
      </c>
      <c r="D25" s="16" t="s">
        <v>73</v>
      </c>
      <c r="E25" s="26">
        <v>-8025560.8105600001</v>
      </c>
    </row>
    <row r="26" spans="3:5" x14ac:dyDescent="0.3">
      <c r="C26" s="15" t="s">
        <v>89</v>
      </c>
      <c r="D26" s="16" t="s">
        <v>74</v>
      </c>
      <c r="E26" s="26">
        <v>2021408.4306900001</v>
      </c>
    </row>
    <row r="27" spans="3:5" x14ac:dyDescent="0.3">
      <c r="C27" s="15" t="s">
        <v>90</v>
      </c>
      <c r="D27" s="16" t="s">
        <v>75</v>
      </c>
      <c r="E27" s="26">
        <v>0</v>
      </c>
    </row>
    <row r="28" spans="3:5" x14ac:dyDescent="0.3">
      <c r="C28" s="15" t="s">
        <v>91</v>
      </c>
      <c r="D28" s="16" t="s">
        <v>76</v>
      </c>
      <c r="E28" s="26">
        <v>0</v>
      </c>
    </row>
    <row r="29" spans="3:5" x14ac:dyDescent="0.3">
      <c r="C29" s="15" t="s">
        <v>92</v>
      </c>
      <c r="D29" s="16" t="s">
        <v>77</v>
      </c>
      <c r="E29" s="26">
        <v>0</v>
      </c>
    </row>
    <row r="30" spans="3:5" x14ac:dyDescent="0.3">
      <c r="C30" s="15" t="s">
        <v>93</v>
      </c>
      <c r="D30" s="16" t="s">
        <v>78</v>
      </c>
      <c r="E30" s="26">
        <v>14500</v>
      </c>
    </row>
    <row r="31" spans="3:5" x14ac:dyDescent="0.3">
      <c r="C31" s="15" t="s">
        <v>94</v>
      </c>
      <c r="D31" s="16" t="s">
        <v>79</v>
      </c>
      <c r="E31" s="26">
        <v>781950.43498000002</v>
      </c>
    </row>
    <row r="32" spans="3:5" x14ac:dyDescent="0.3">
      <c r="C32" s="15" t="s">
        <v>95</v>
      </c>
      <c r="D32" s="16" t="s">
        <v>80</v>
      </c>
      <c r="E32" s="26">
        <v>1224957.9957099999</v>
      </c>
    </row>
    <row r="33" spans="3:5" x14ac:dyDescent="0.3">
      <c r="C33" s="15" t="s">
        <v>96</v>
      </c>
      <c r="D33" s="16" t="s">
        <v>26</v>
      </c>
      <c r="E33" s="26">
        <v>17314.32878</v>
      </c>
    </row>
    <row r="34" spans="3:5" x14ac:dyDescent="0.3">
      <c r="C34" s="15" t="s">
        <v>97</v>
      </c>
      <c r="D34" s="16" t="s">
        <v>27</v>
      </c>
      <c r="E34" s="26">
        <v>0</v>
      </c>
    </row>
    <row r="35" spans="3:5" x14ac:dyDescent="0.3">
      <c r="C35" s="15" t="s">
        <v>98</v>
      </c>
      <c r="D35" s="16" t="s">
        <v>28</v>
      </c>
      <c r="E35" s="26">
        <v>17314.32878</v>
      </c>
    </row>
    <row r="36" spans="3:5" x14ac:dyDescent="0.3">
      <c r="C36" s="15" t="s">
        <v>99</v>
      </c>
      <c r="D36" s="16" t="s">
        <v>29</v>
      </c>
      <c r="E36" s="26">
        <v>0</v>
      </c>
    </row>
    <row r="37" spans="3:5" x14ac:dyDescent="0.3">
      <c r="C37" s="15" t="s">
        <v>100</v>
      </c>
      <c r="D37" s="16" t="s">
        <v>30</v>
      </c>
      <c r="E37" s="26">
        <v>2478764.3243499999</v>
      </c>
    </row>
    <row r="38" spans="3:5" x14ac:dyDescent="0.3">
      <c r="C38" s="15" t="s">
        <v>101</v>
      </c>
      <c r="D38" s="16" t="s">
        <v>31</v>
      </c>
      <c r="E38" s="26">
        <v>0</v>
      </c>
    </row>
  </sheetData>
  <mergeCells count="4">
    <mergeCell ref="D3:E3"/>
    <mergeCell ref="D4:E4"/>
    <mergeCell ref="D5:F5"/>
    <mergeCell ref="C6:F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38 E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48"/>
  <sheetViews>
    <sheetView showGridLines="0" zoomScaleNormal="100" workbookViewId="0"/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16384" width="8.88671875" style="5"/>
  </cols>
  <sheetData>
    <row r="2" spans="2:6" ht="18" x14ac:dyDescent="0.35">
      <c r="B2" s="9" t="s">
        <v>254</v>
      </c>
      <c r="C2" s="9"/>
      <c r="D2" s="9"/>
      <c r="E2" s="9"/>
      <c r="F2" s="9"/>
    </row>
    <row r="3" spans="2:6" x14ac:dyDescent="0.3">
      <c r="B3" s="31" t="str">
        <f>Content!$B$9&amp;" - v tis. CZK"</f>
        <v>31/03/2026 - v tis. CZK</v>
      </c>
      <c r="C3" s="8"/>
      <c r="D3" s="34"/>
      <c r="E3" s="34"/>
    </row>
    <row r="4" spans="2:6" x14ac:dyDescent="0.3">
      <c r="C4" s="8"/>
      <c r="D4" s="34"/>
      <c r="E4" s="34"/>
    </row>
    <row r="5" spans="2:6" x14ac:dyDescent="0.3">
      <c r="C5" s="8"/>
      <c r="D5" s="34"/>
      <c r="E5" s="34"/>
      <c r="F5" s="34"/>
    </row>
    <row r="6" spans="2:6" x14ac:dyDescent="0.3">
      <c r="C6" s="35" t="s">
        <v>102</v>
      </c>
      <c r="D6" s="36"/>
      <c r="E6" s="36"/>
      <c r="F6" s="36"/>
    </row>
    <row r="7" spans="2:6" x14ac:dyDescent="0.3">
      <c r="E7" s="6" t="s">
        <v>264</v>
      </c>
    </row>
    <row r="8" spans="2:6" x14ac:dyDescent="0.3">
      <c r="D8" s="25" t="s">
        <v>103</v>
      </c>
      <c r="E8" s="25" t="s">
        <v>1</v>
      </c>
    </row>
    <row r="9" spans="2:6" x14ac:dyDescent="0.3">
      <c r="C9" s="18" t="s">
        <v>110</v>
      </c>
      <c r="D9" s="19" t="s">
        <v>32</v>
      </c>
      <c r="E9" s="28">
        <v>52037213.642790012</v>
      </c>
    </row>
    <row r="10" spans="2:6" x14ac:dyDescent="0.3">
      <c r="C10" s="15" t="s">
        <v>111</v>
      </c>
      <c r="D10" s="16" t="s">
        <v>1</v>
      </c>
      <c r="E10" s="26">
        <v>15460800</v>
      </c>
    </row>
    <row r="11" spans="2:6" x14ac:dyDescent="0.3">
      <c r="C11" s="15" t="s">
        <v>112</v>
      </c>
      <c r="D11" s="16" t="s">
        <v>4</v>
      </c>
      <c r="E11" s="26">
        <v>15460800</v>
      </c>
    </row>
    <row r="12" spans="2:6" x14ac:dyDescent="0.3">
      <c r="C12" s="15" t="s">
        <v>113</v>
      </c>
      <c r="D12" s="16" t="s">
        <v>6</v>
      </c>
      <c r="E12" s="26">
        <v>0</v>
      </c>
    </row>
    <row r="13" spans="2:6" x14ac:dyDescent="0.3">
      <c r="C13" s="15" t="s">
        <v>114</v>
      </c>
      <c r="D13" s="16" t="s">
        <v>7</v>
      </c>
      <c r="E13" s="26">
        <v>4830904</v>
      </c>
    </row>
    <row r="14" spans="2:6" x14ac:dyDescent="0.3">
      <c r="C14" s="15" t="s">
        <v>115</v>
      </c>
      <c r="D14" s="16" t="s">
        <v>8</v>
      </c>
      <c r="E14" s="26">
        <v>0</v>
      </c>
    </row>
    <row r="15" spans="2:6" x14ac:dyDescent="0.3">
      <c r="C15" s="15" t="s">
        <v>116</v>
      </c>
      <c r="D15" s="16" t="s">
        <v>9</v>
      </c>
      <c r="E15" s="26">
        <v>4830904</v>
      </c>
    </row>
    <row r="16" spans="2:6" x14ac:dyDescent="0.3">
      <c r="C16" s="15" t="s">
        <v>117</v>
      </c>
      <c r="D16" s="16" t="s">
        <v>10</v>
      </c>
      <c r="E16" s="26">
        <v>0</v>
      </c>
    </row>
    <row r="17" spans="3:5" x14ac:dyDescent="0.3">
      <c r="C17" s="15" t="s">
        <v>118</v>
      </c>
      <c r="D17" s="16" t="s">
        <v>11</v>
      </c>
      <c r="E17" s="26">
        <v>-291811.51222000003</v>
      </c>
    </row>
    <row r="18" spans="3:5" x14ac:dyDescent="0.3">
      <c r="C18" s="15" t="s">
        <v>119</v>
      </c>
      <c r="D18" s="16" t="s">
        <v>104</v>
      </c>
      <c r="E18" s="26">
        <v>16373.02852</v>
      </c>
    </row>
    <row r="19" spans="3:5" x14ac:dyDescent="0.3">
      <c r="C19" s="15" t="s">
        <v>57</v>
      </c>
      <c r="D19" s="16" t="s">
        <v>16</v>
      </c>
      <c r="E19" s="26">
        <v>0</v>
      </c>
    </row>
    <row r="20" spans="3:5" x14ac:dyDescent="0.3">
      <c r="C20" s="15" t="s">
        <v>60</v>
      </c>
      <c r="D20" s="16" t="s">
        <v>70</v>
      </c>
      <c r="E20" s="26">
        <v>0</v>
      </c>
    </row>
    <row r="21" spans="3:5" x14ac:dyDescent="0.3">
      <c r="C21" s="15" t="s">
        <v>120</v>
      </c>
      <c r="D21" s="16" t="s">
        <v>17</v>
      </c>
      <c r="E21" s="26">
        <v>0</v>
      </c>
    </row>
    <row r="22" spans="3:5" x14ac:dyDescent="0.3">
      <c r="C22" s="15" t="s">
        <v>67</v>
      </c>
      <c r="D22" s="16" t="s">
        <v>105</v>
      </c>
      <c r="E22" s="26">
        <v>0</v>
      </c>
    </row>
    <row r="23" spans="3:5" ht="28.8" x14ac:dyDescent="0.3">
      <c r="C23" s="15" t="s">
        <v>121</v>
      </c>
      <c r="D23" s="16" t="s">
        <v>106</v>
      </c>
      <c r="E23" s="26">
        <v>0</v>
      </c>
    </row>
    <row r="24" spans="3:5" ht="28.8" x14ac:dyDescent="0.3">
      <c r="C24" s="15" t="s">
        <v>122</v>
      </c>
      <c r="D24" s="16" t="s">
        <v>34</v>
      </c>
      <c r="E24" s="26">
        <v>16373.02852</v>
      </c>
    </row>
    <row r="25" spans="3:5" ht="28.8" x14ac:dyDescent="0.3">
      <c r="C25" s="15" t="s">
        <v>123</v>
      </c>
      <c r="D25" s="16" t="s">
        <v>35</v>
      </c>
      <c r="E25" s="26">
        <v>0</v>
      </c>
    </row>
    <row r="26" spans="3:5" ht="28.8" x14ac:dyDescent="0.3">
      <c r="C26" s="15" t="s">
        <v>124</v>
      </c>
      <c r="D26" s="16" t="s">
        <v>36</v>
      </c>
      <c r="E26" s="26">
        <v>0</v>
      </c>
    </row>
    <row r="27" spans="3:5" ht="28.8" x14ac:dyDescent="0.3">
      <c r="C27" s="15" t="s">
        <v>125</v>
      </c>
      <c r="D27" s="16" t="s">
        <v>37</v>
      </c>
      <c r="E27" s="26">
        <v>0</v>
      </c>
    </row>
    <row r="28" spans="3:5" ht="28.8" x14ac:dyDescent="0.3">
      <c r="C28" s="15" t="s">
        <v>126</v>
      </c>
      <c r="D28" s="16" t="s">
        <v>38</v>
      </c>
      <c r="E28" s="26">
        <v>0</v>
      </c>
    </row>
    <row r="29" spans="3:5" x14ac:dyDescent="0.3">
      <c r="C29" s="15" t="s">
        <v>127</v>
      </c>
      <c r="D29" s="16" t="s">
        <v>107</v>
      </c>
      <c r="E29" s="26">
        <v>-308184.54074000003</v>
      </c>
    </row>
    <row r="30" spans="3:5" x14ac:dyDescent="0.3">
      <c r="C30" s="15" t="s">
        <v>128</v>
      </c>
      <c r="D30" s="16" t="s">
        <v>18</v>
      </c>
      <c r="E30" s="26">
        <v>0</v>
      </c>
    </row>
    <row r="31" spans="3:5" x14ac:dyDescent="0.3">
      <c r="C31" s="15" t="s">
        <v>129</v>
      </c>
      <c r="D31" s="16" t="s">
        <v>71</v>
      </c>
      <c r="E31" s="26">
        <v>0</v>
      </c>
    </row>
    <row r="32" spans="3:5" x14ac:dyDescent="0.3">
      <c r="C32" s="15" t="s">
        <v>130</v>
      </c>
      <c r="D32" s="16" t="s">
        <v>72</v>
      </c>
      <c r="E32" s="26">
        <v>-297800.91672000004</v>
      </c>
    </row>
    <row r="33" spans="3:5" ht="28.8" x14ac:dyDescent="0.3">
      <c r="C33" s="15" t="s">
        <v>131</v>
      </c>
      <c r="D33" s="16" t="s">
        <v>108</v>
      </c>
      <c r="E33" s="26">
        <v>-10383.624019999999</v>
      </c>
    </row>
    <row r="34" spans="3:5" x14ac:dyDescent="0.3">
      <c r="C34" s="15" t="s">
        <v>132</v>
      </c>
      <c r="D34" s="16" t="s">
        <v>109</v>
      </c>
      <c r="E34" s="26">
        <v>0</v>
      </c>
    </row>
    <row r="35" spans="3:5" x14ac:dyDescent="0.3">
      <c r="C35" s="15" t="s">
        <v>67</v>
      </c>
      <c r="D35" s="16" t="s">
        <v>74</v>
      </c>
      <c r="E35" s="26">
        <v>0</v>
      </c>
    </row>
    <row r="36" spans="3:5" ht="28.8" x14ac:dyDescent="0.3">
      <c r="C36" s="15" t="s">
        <v>121</v>
      </c>
      <c r="D36" s="16" t="s">
        <v>75</v>
      </c>
      <c r="E36" s="26">
        <v>0</v>
      </c>
    </row>
    <row r="37" spans="3:5" x14ac:dyDescent="0.3">
      <c r="C37" s="15" t="s">
        <v>133</v>
      </c>
      <c r="D37" s="16" t="s">
        <v>76</v>
      </c>
      <c r="E37" s="26">
        <v>29659496.736880001</v>
      </c>
    </row>
    <row r="38" spans="3:5" x14ac:dyDescent="0.3">
      <c r="C38" s="15" t="s">
        <v>134</v>
      </c>
      <c r="D38" s="16" t="s">
        <v>77</v>
      </c>
      <c r="E38" s="26">
        <v>0</v>
      </c>
    </row>
    <row r="39" spans="3:5" x14ac:dyDescent="0.3">
      <c r="C39" s="15" t="s">
        <v>135</v>
      </c>
      <c r="D39" s="16" t="s">
        <v>78</v>
      </c>
      <c r="E39" s="26">
        <v>693560.84990999999</v>
      </c>
    </row>
    <row r="40" spans="3:5" ht="28.8" x14ac:dyDescent="0.3">
      <c r="C40" s="15" t="s">
        <v>136</v>
      </c>
      <c r="D40" s="16" t="s">
        <v>79</v>
      </c>
      <c r="E40" s="26">
        <v>0</v>
      </c>
    </row>
    <row r="41" spans="3:5" x14ac:dyDescent="0.3">
      <c r="C41" s="15" t="s">
        <v>137</v>
      </c>
      <c r="D41" s="16" t="s">
        <v>80</v>
      </c>
      <c r="E41" s="26">
        <v>693560.84990999999</v>
      </c>
    </row>
    <row r="42" spans="3:5" x14ac:dyDescent="0.3">
      <c r="C42" s="15" t="s">
        <v>138</v>
      </c>
      <c r="D42" s="16" t="s">
        <v>26</v>
      </c>
      <c r="E42" s="26">
        <v>0</v>
      </c>
    </row>
    <row r="43" spans="3:5" x14ac:dyDescent="0.3">
      <c r="C43" s="15" t="s">
        <v>139</v>
      </c>
      <c r="D43" s="16" t="s">
        <v>27</v>
      </c>
      <c r="E43" s="26">
        <v>1684263.56822</v>
      </c>
    </row>
    <row r="44" spans="3:5" x14ac:dyDescent="0.3">
      <c r="C44" s="15" t="s">
        <v>140</v>
      </c>
      <c r="D44" s="16" t="s">
        <v>28</v>
      </c>
      <c r="E44" s="26">
        <v>0</v>
      </c>
    </row>
    <row r="45" spans="3:5" x14ac:dyDescent="0.3">
      <c r="C45" s="15" t="s">
        <v>141</v>
      </c>
      <c r="D45" s="16" t="s">
        <v>29</v>
      </c>
      <c r="E45" s="26">
        <v>0</v>
      </c>
    </row>
    <row r="46" spans="3:5" x14ac:dyDescent="0.3">
      <c r="C46" s="15" t="s">
        <v>118</v>
      </c>
      <c r="D46" s="16" t="s">
        <v>30</v>
      </c>
      <c r="E46" s="26">
        <v>0</v>
      </c>
    </row>
    <row r="47" spans="3:5" x14ac:dyDescent="0.3">
      <c r="C47" s="15" t="s">
        <v>142</v>
      </c>
      <c r="D47" s="16" t="s">
        <v>31</v>
      </c>
      <c r="E47" s="26">
        <v>0</v>
      </c>
    </row>
    <row r="48" spans="3:5" x14ac:dyDescent="0.3">
      <c r="C48" s="18" t="s">
        <v>143</v>
      </c>
      <c r="D48" s="19" t="s">
        <v>33</v>
      </c>
      <c r="E48" s="28">
        <v>922261258.53787982</v>
      </c>
    </row>
  </sheetData>
  <mergeCells count="4">
    <mergeCell ref="D3:E3"/>
    <mergeCell ref="D4:E4"/>
    <mergeCell ref="D5:F5"/>
    <mergeCell ref="C6:F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48 E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84"/>
  <sheetViews>
    <sheetView showGridLines="0" zoomScaleNormal="100" workbookViewId="0"/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16384" width="8.88671875" style="5"/>
  </cols>
  <sheetData>
    <row r="2" spans="2:6" ht="18" x14ac:dyDescent="0.35">
      <c r="B2" s="9" t="s">
        <v>254</v>
      </c>
      <c r="C2" s="9"/>
      <c r="D2" s="9"/>
      <c r="E2" s="9"/>
      <c r="F2" s="9"/>
    </row>
    <row r="3" spans="2:6" x14ac:dyDescent="0.3">
      <c r="B3" s="31" t="str">
        <f>Content!$B$9&amp;" - v tis. CZK"</f>
        <v>31/03/2026 - v tis. CZK</v>
      </c>
      <c r="C3" s="8"/>
      <c r="D3" s="34"/>
      <c r="E3" s="34"/>
    </row>
    <row r="4" spans="2:6" x14ac:dyDescent="0.3">
      <c r="C4" s="8"/>
      <c r="D4" s="34"/>
      <c r="E4" s="34"/>
    </row>
    <row r="5" spans="2:6" x14ac:dyDescent="0.3">
      <c r="C5" s="8"/>
      <c r="D5" s="34"/>
      <c r="E5" s="34"/>
      <c r="F5" s="34"/>
    </row>
    <row r="6" spans="2:6" x14ac:dyDescent="0.3">
      <c r="C6" s="35" t="s">
        <v>144</v>
      </c>
      <c r="D6" s="36"/>
      <c r="E6" s="36"/>
      <c r="F6" s="36"/>
    </row>
    <row r="7" spans="2:6" x14ac:dyDescent="0.3">
      <c r="E7" s="6" t="s">
        <v>263</v>
      </c>
    </row>
    <row r="8" spans="2:6" x14ac:dyDescent="0.3">
      <c r="D8" s="25" t="s">
        <v>145</v>
      </c>
      <c r="E8" s="25" t="s">
        <v>1</v>
      </c>
    </row>
    <row r="9" spans="2:6" x14ac:dyDescent="0.3">
      <c r="C9" s="18" t="s">
        <v>192</v>
      </c>
      <c r="D9" s="19" t="s">
        <v>146</v>
      </c>
      <c r="E9" s="20">
        <v>1684263.5644100017</v>
      </c>
    </row>
    <row r="10" spans="2:6" x14ac:dyDescent="0.3">
      <c r="C10" s="15" t="s">
        <v>193</v>
      </c>
      <c r="D10" s="16" t="s">
        <v>147</v>
      </c>
      <c r="E10" s="29">
        <v>1684263.5644100017</v>
      </c>
    </row>
    <row r="11" spans="2:6" x14ac:dyDescent="0.3">
      <c r="C11" s="15" t="s">
        <v>194</v>
      </c>
      <c r="D11" s="16" t="s">
        <v>148</v>
      </c>
      <c r="E11" s="29">
        <v>2004207.9461600017</v>
      </c>
    </row>
    <row r="12" spans="2:6" x14ac:dyDescent="0.3">
      <c r="C12" s="15" t="s">
        <v>195</v>
      </c>
      <c r="D12" s="16" t="s">
        <v>149</v>
      </c>
      <c r="E12" s="29">
        <v>4874415.7003800012</v>
      </c>
    </row>
    <row r="13" spans="2:6" x14ac:dyDescent="0.3">
      <c r="C13" s="15" t="s">
        <v>196</v>
      </c>
      <c r="D13" s="16" t="s">
        <v>1</v>
      </c>
      <c r="E13" s="29">
        <v>8823051.7800699994</v>
      </c>
    </row>
    <row r="14" spans="2:6" x14ac:dyDescent="0.3">
      <c r="C14" s="15" t="s">
        <v>45</v>
      </c>
      <c r="D14" s="16" t="s">
        <v>4</v>
      </c>
      <c r="E14" s="29">
        <v>205518.61288999999</v>
      </c>
    </row>
    <row r="15" spans="2:6" ht="28.8" x14ac:dyDescent="0.3">
      <c r="C15" s="15" t="s">
        <v>50</v>
      </c>
      <c r="D15" s="16" t="s">
        <v>150</v>
      </c>
      <c r="E15" s="29">
        <v>0</v>
      </c>
    </row>
    <row r="16" spans="2:6" x14ac:dyDescent="0.3">
      <c r="C16" s="15" t="s">
        <v>51</v>
      </c>
      <c r="D16" s="16" t="s">
        <v>5</v>
      </c>
      <c r="E16" s="29">
        <v>0</v>
      </c>
    </row>
    <row r="17" spans="3:5" ht="28.8" x14ac:dyDescent="0.3">
      <c r="C17" s="15" t="s">
        <v>52</v>
      </c>
      <c r="D17" s="16" t="s">
        <v>151</v>
      </c>
      <c r="E17" s="29">
        <v>42529.352159999995</v>
      </c>
    </row>
    <row r="18" spans="3:5" x14ac:dyDescent="0.3">
      <c r="C18" s="15" t="s">
        <v>53</v>
      </c>
      <c r="D18" s="16" t="s">
        <v>152</v>
      </c>
      <c r="E18" s="29">
        <v>8685243.5048600007</v>
      </c>
    </row>
    <row r="19" spans="3:5" x14ac:dyDescent="0.3">
      <c r="C19" s="15" t="s">
        <v>197</v>
      </c>
      <c r="D19" s="16" t="s">
        <v>9</v>
      </c>
      <c r="E19" s="29">
        <v>-160824.69938999999</v>
      </c>
    </row>
    <row r="20" spans="3:5" x14ac:dyDescent="0.3">
      <c r="C20" s="15" t="s">
        <v>66</v>
      </c>
      <c r="D20" s="16" t="s">
        <v>10</v>
      </c>
      <c r="E20" s="29">
        <v>50557.260579999995</v>
      </c>
    </row>
    <row r="21" spans="3:5" x14ac:dyDescent="0.3">
      <c r="C21" s="15" t="s">
        <v>198</v>
      </c>
      <c r="D21" s="16" t="s">
        <v>153</v>
      </c>
      <c r="E21" s="29">
        <v>27.74897</v>
      </c>
    </row>
    <row r="22" spans="3:5" x14ac:dyDescent="0.3">
      <c r="C22" s="15" t="s">
        <v>199</v>
      </c>
      <c r="D22" s="16" t="s">
        <v>11</v>
      </c>
      <c r="E22" s="29">
        <v>5159991.7300000004</v>
      </c>
    </row>
    <row r="23" spans="3:5" x14ac:dyDescent="0.3">
      <c r="C23" s="15" t="s">
        <v>200</v>
      </c>
      <c r="D23" s="16" t="s">
        <v>16</v>
      </c>
      <c r="E23" s="29">
        <v>190945.48797999998</v>
      </c>
    </row>
    <row r="24" spans="3:5" x14ac:dyDescent="0.3">
      <c r="C24" s="15" t="s">
        <v>201</v>
      </c>
      <c r="D24" s="16" t="s">
        <v>70</v>
      </c>
      <c r="E24" s="29">
        <v>0</v>
      </c>
    </row>
    <row r="25" spans="3:5" x14ac:dyDescent="0.3">
      <c r="C25" s="15" t="s">
        <v>202</v>
      </c>
      <c r="D25" s="16" t="s">
        <v>17</v>
      </c>
      <c r="E25" s="29">
        <v>4716291.3458900005</v>
      </c>
    </row>
    <row r="26" spans="3:5" x14ac:dyDescent="0.3">
      <c r="C26" s="15" t="s">
        <v>203</v>
      </c>
      <c r="D26" s="16" t="s">
        <v>18</v>
      </c>
      <c r="E26" s="29">
        <v>251000.41246000002</v>
      </c>
    </row>
    <row r="27" spans="3:5" x14ac:dyDescent="0.3">
      <c r="C27" s="15" t="s">
        <v>204</v>
      </c>
      <c r="D27" s="16" t="s">
        <v>71</v>
      </c>
      <c r="E27" s="29">
        <v>0</v>
      </c>
    </row>
    <row r="28" spans="3:5" x14ac:dyDescent="0.3">
      <c r="C28" s="15" t="s">
        <v>205</v>
      </c>
      <c r="D28" s="16" t="s">
        <v>154</v>
      </c>
      <c r="E28" s="29">
        <v>1754.4836699999998</v>
      </c>
    </row>
    <row r="29" spans="3:5" x14ac:dyDescent="0.3">
      <c r="C29" s="15" t="s">
        <v>206</v>
      </c>
      <c r="D29" s="16" t="s">
        <v>72</v>
      </c>
      <c r="E29" s="29">
        <v>0</v>
      </c>
    </row>
    <row r="30" spans="3:5" x14ac:dyDescent="0.3">
      <c r="C30" s="15" t="s">
        <v>207</v>
      </c>
      <c r="D30" s="16" t="s">
        <v>73</v>
      </c>
      <c r="E30" s="29">
        <v>475.99626000000001</v>
      </c>
    </row>
    <row r="31" spans="3:5" x14ac:dyDescent="0.3">
      <c r="C31" s="15" t="s">
        <v>45</v>
      </c>
      <c r="D31" s="16" t="s">
        <v>74</v>
      </c>
      <c r="E31" s="29">
        <v>0</v>
      </c>
    </row>
    <row r="32" spans="3:5" ht="28.8" x14ac:dyDescent="0.3">
      <c r="C32" s="15" t="s">
        <v>50</v>
      </c>
      <c r="D32" s="16" t="s">
        <v>155</v>
      </c>
      <c r="E32" s="29">
        <v>475.99626000000001</v>
      </c>
    </row>
    <row r="33" spans="3:5" x14ac:dyDescent="0.3">
      <c r="C33" s="15" t="s">
        <v>208</v>
      </c>
      <c r="D33" s="16" t="s">
        <v>156</v>
      </c>
      <c r="E33" s="29">
        <v>0</v>
      </c>
    </row>
    <row r="34" spans="3:5" ht="28.8" x14ac:dyDescent="0.3">
      <c r="C34" s="15" t="s">
        <v>209</v>
      </c>
      <c r="D34" s="16" t="s">
        <v>157</v>
      </c>
      <c r="E34" s="29">
        <v>0</v>
      </c>
    </row>
    <row r="35" spans="3:5" x14ac:dyDescent="0.3">
      <c r="C35" s="15" t="s">
        <v>210</v>
      </c>
      <c r="D35" s="16" t="s">
        <v>77</v>
      </c>
      <c r="E35" s="29">
        <v>1603822.3804500001</v>
      </c>
    </row>
    <row r="36" spans="3:5" x14ac:dyDescent="0.3">
      <c r="C36" s="15" t="s">
        <v>211</v>
      </c>
      <c r="D36" s="16" t="s">
        <v>78</v>
      </c>
      <c r="E36" s="29">
        <v>459575.54117000004</v>
      </c>
    </row>
    <row r="37" spans="3:5" ht="28.8" x14ac:dyDescent="0.3">
      <c r="C37" s="15" t="s">
        <v>212</v>
      </c>
      <c r="D37" s="16" t="s">
        <v>79</v>
      </c>
      <c r="E37" s="29">
        <v>2440.2070400000002</v>
      </c>
    </row>
    <row r="38" spans="3:5" ht="28.8" x14ac:dyDescent="0.3">
      <c r="C38" s="15" t="s">
        <v>52</v>
      </c>
      <c r="D38" s="16" t="s">
        <v>158</v>
      </c>
      <c r="E38" s="29">
        <v>298.83100000000002</v>
      </c>
    </row>
    <row r="39" spans="3:5" x14ac:dyDescent="0.3">
      <c r="C39" s="15" t="s">
        <v>53</v>
      </c>
      <c r="D39" s="16" t="s">
        <v>159</v>
      </c>
      <c r="E39" s="29">
        <v>2141.3760400000001</v>
      </c>
    </row>
    <row r="40" spans="3:5" x14ac:dyDescent="0.3">
      <c r="C40" s="15" t="s">
        <v>88</v>
      </c>
      <c r="D40" s="16" t="s">
        <v>28</v>
      </c>
      <c r="E40" s="29">
        <v>0</v>
      </c>
    </row>
    <row r="41" spans="3:5" x14ac:dyDescent="0.3">
      <c r="C41" s="15" t="s">
        <v>137</v>
      </c>
      <c r="D41" s="16" t="s">
        <v>29</v>
      </c>
      <c r="E41" s="29">
        <v>0</v>
      </c>
    </row>
    <row r="42" spans="3:5" x14ac:dyDescent="0.3">
      <c r="C42" s="15" t="s">
        <v>213</v>
      </c>
      <c r="D42" s="16" t="s">
        <v>30</v>
      </c>
      <c r="E42" s="29">
        <v>553743.77326000005</v>
      </c>
    </row>
    <row r="43" spans="3:5" ht="28.8" x14ac:dyDescent="0.3">
      <c r="C43" s="15" t="s">
        <v>214</v>
      </c>
      <c r="D43" s="16" t="s">
        <v>160</v>
      </c>
      <c r="E43" s="29">
        <v>-3320.1877000000004</v>
      </c>
    </row>
    <row r="44" spans="3:5" ht="28.8" x14ac:dyDescent="0.3">
      <c r="C44" s="15" t="s">
        <v>215</v>
      </c>
      <c r="D44" s="16" t="s">
        <v>31</v>
      </c>
      <c r="E44" s="29">
        <v>0</v>
      </c>
    </row>
    <row r="45" spans="3:5" x14ac:dyDescent="0.3">
      <c r="C45" s="15" t="s">
        <v>216</v>
      </c>
      <c r="D45" s="16" t="s">
        <v>32</v>
      </c>
      <c r="E45" s="29">
        <v>-20353.25763</v>
      </c>
    </row>
    <row r="46" spans="3:5" x14ac:dyDescent="0.3">
      <c r="C46" s="15" t="s">
        <v>217</v>
      </c>
      <c r="D46" s="16" t="s">
        <v>33</v>
      </c>
      <c r="E46" s="29">
        <v>-534175.08869999996</v>
      </c>
    </row>
    <row r="47" spans="3:5" ht="28.8" x14ac:dyDescent="0.3">
      <c r="C47" s="15" t="s">
        <v>218</v>
      </c>
      <c r="D47" s="16" t="s">
        <v>34</v>
      </c>
      <c r="E47" s="29">
        <v>0</v>
      </c>
    </row>
    <row r="48" spans="3:5" x14ac:dyDescent="0.3">
      <c r="C48" s="15" t="s">
        <v>219</v>
      </c>
      <c r="D48" s="16" t="s">
        <v>35</v>
      </c>
      <c r="E48" s="29">
        <v>-2706.5114900000003</v>
      </c>
    </row>
    <row r="49" spans="3:5" x14ac:dyDescent="0.3">
      <c r="C49" s="15" t="s">
        <v>220</v>
      </c>
      <c r="D49" s="16" t="s">
        <v>36</v>
      </c>
      <c r="E49" s="29">
        <v>75120.770919999995</v>
      </c>
    </row>
    <row r="50" spans="3:5" x14ac:dyDescent="0.3">
      <c r="C50" s="15" t="s">
        <v>221</v>
      </c>
      <c r="D50" s="16" t="s">
        <v>37</v>
      </c>
      <c r="E50" s="29">
        <v>4116.8909300000005</v>
      </c>
    </row>
    <row r="51" spans="3:5" x14ac:dyDescent="0.3">
      <c r="C51" s="15" t="s">
        <v>222</v>
      </c>
      <c r="D51" s="16" t="s">
        <v>38</v>
      </c>
      <c r="E51" s="29">
        <v>1914213.7076299998</v>
      </c>
    </row>
    <row r="52" spans="3:5" x14ac:dyDescent="0.3">
      <c r="C52" s="15" t="s">
        <v>223</v>
      </c>
      <c r="D52" s="16" t="s">
        <v>39</v>
      </c>
      <c r="E52" s="29">
        <v>1168840.1358599998</v>
      </c>
    </row>
    <row r="53" spans="3:5" x14ac:dyDescent="0.3">
      <c r="C53" s="15" t="s">
        <v>224</v>
      </c>
      <c r="D53" s="16" t="s">
        <v>3</v>
      </c>
      <c r="E53" s="29">
        <v>745373.57177000004</v>
      </c>
    </row>
    <row r="54" spans="3:5" x14ac:dyDescent="0.3">
      <c r="C54" s="15" t="s">
        <v>225</v>
      </c>
      <c r="D54" s="16" t="s">
        <v>161</v>
      </c>
      <c r="E54" s="29">
        <v>243000</v>
      </c>
    </row>
    <row r="55" spans="3:5" x14ac:dyDescent="0.3">
      <c r="C55" s="15" t="s">
        <v>226</v>
      </c>
      <c r="D55" s="16" t="s">
        <v>162</v>
      </c>
      <c r="E55" s="29">
        <v>380579.68654999998</v>
      </c>
    </row>
    <row r="56" spans="3:5" x14ac:dyDescent="0.3">
      <c r="C56" s="15" t="s">
        <v>227</v>
      </c>
      <c r="D56" s="16" t="s">
        <v>163</v>
      </c>
      <c r="E56" s="29">
        <v>150978.42243000001</v>
      </c>
    </row>
    <row r="57" spans="3:5" x14ac:dyDescent="0.3">
      <c r="C57" s="15" t="s">
        <v>228</v>
      </c>
      <c r="D57" s="16" t="s">
        <v>164</v>
      </c>
      <c r="E57" s="29">
        <v>0</v>
      </c>
    </row>
    <row r="58" spans="3:5" x14ac:dyDescent="0.3">
      <c r="C58" s="15" t="s">
        <v>229</v>
      </c>
      <c r="D58" s="16" t="s">
        <v>165</v>
      </c>
      <c r="E58" s="29">
        <v>229601.26412000001</v>
      </c>
    </row>
    <row r="59" spans="3:5" x14ac:dyDescent="0.3">
      <c r="C59" s="15" t="s">
        <v>230</v>
      </c>
      <c r="D59" s="16" t="s">
        <v>166</v>
      </c>
      <c r="E59" s="29">
        <v>743.79485</v>
      </c>
    </row>
    <row r="60" spans="3:5" ht="28.8" x14ac:dyDescent="0.3">
      <c r="C60" s="15" t="s">
        <v>52</v>
      </c>
      <c r="D60" s="16" t="s">
        <v>167</v>
      </c>
      <c r="E60" s="29">
        <v>0</v>
      </c>
    </row>
    <row r="61" spans="3:5" x14ac:dyDescent="0.3">
      <c r="C61" s="15" t="s">
        <v>53</v>
      </c>
      <c r="D61" s="16" t="s">
        <v>168</v>
      </c>
      <c r="E61" s="29">
        <v>743.79485</v>
      </c>
    </row>
    <row r="62" spans="3:5" x14ac:dyDescent="0.3">
      <c r="C62" s="15" t="s">
        <v>231</v>
      </c>
      <c r="D62" s="16" t="s">
        <v>169</v>
      </c>
      <c r="E62" s="29">
        <v>54148.149859999998</v>
      </c>
    </row>
    <row r="63" spans="3:5" x14ac:dyDescent="0.3">
      <c r="C63" s="15" t="s">
        <v>232</v>
      </c>
      <c r="D63" s="16" t="s">
        <v>170</v>
      </c>
      <c r="E63" s="29">
        <v>0</v>
      </c>
    </row>
    <row r="64" spans="3:5" x14ac:dyDescent="0.3">
      <c r="C64" s="15" t="s">
        <v>233</v>
      </c>
      <c r="D64" s="16" t="s">
        <v>171</v>
      </c>
      <c r="E64" s="29">
        <v>51283.149859999998</v>
      </c>
    </row>
    <row r="65" spans="3:5" x14ac:dyDescent="0.3">
      <c r="C65" s="15" t="s">
        <v>234</v>
      </c>
      <c r="D65" s="16" t="s">
        <v>172</v>
      </c>
      <c r="E65" s="29">
        <v>2865</v>
      </c>
    </row>
    <row r="66" spans="3:5" ht="28.8" x14ac:dyDescent="0.3">
      <c r="C66" s="15" t="s">
        <v>235</v>
      </c>
      <c r="D66" s="16" t="s">
        <v>173</v>
      </c>
      <c r="E66" s="29">
        <v>279207.93858000002</v>
      </c>
    </row>
    <row r="67" spans="3:5" x14ac:dyDescent="0.3">
      <c r="C67" s="15" t="s">
        <v>236</v>
      </c>
      <c r="D67" s="16" t="s">
        <v>174</v>
      </c>
      <c r="E67" s="29">
        <v>-65.449029999999993</v>
      </c>
    </row>
    <row r="68" spans="3:5" x14ac:dyDescent="0.3">
      <c r="C68" s="15" t="s">
        <v>237</v>
      </c>
      <c r="D68" s="16" t="s">
        <v>175</v>
      </c>
      <c r="E68" s="29">
        <v>279273.38761000003</v>
      </c>
    </row>
    <row r="69" spans="3:5" ht="28.8" x14ac:dyDescent="0.3">
      <c r="C69" s="15" t="s">
        <v>238</v>
      </c>
      <c r="D69" s="16" t="s">
        <v>176</v>
      </c>
      <c r="E69" s="29">
        <v>0</v>
      </c>
    </row>
    <row r="70" spans="3:5" x14ac:dyDescent="0.3">
      <c r="C70" s="15" t="s">
        <v>239</v>
      </c>
      <c r="D70" s="16" t="s">
        <v>177</v>
      </c>
      <c r="E70" s="29">
        <v>-197.93355</v>
      </c>
    </row>
    <row r="71" spans="3:5" x14ac:dyDescent="0.3">
      <c r="C71" s="15" t="s">
        <v>227</v>
      </c>
      <c r="D71" s="16" t="s">
        <v>178</v>
      </c>
      <c r="E71" s="29">
        <v>0</v>
      </c>
    </row>
    <row r="72" spans="3:5" x14ac:dyDescent="0.3">
      <c r="C72" s="15" t="s">
        <v>228</v>
      </c>
      <c r="D72" s="16" t="s">
        <v>179</v>
      </c>
      <c r="E72" s="29">
        <v>0</v>
      </c>
    </row>
    <row r="73" spans="3:5" x14ac:dyDescent="0.3">
      <c r="C73" s="15" t="s">
        <v>240</v>
      </c>
      <c r="D73" s="16" t="s">
        <v>180</v>
      </c>
      <c r="E73" s="29">
        <v>0</v>
      </c>
    </row>
    <row r="74" spans="3:5" x14ac:dyDescent="0.3">
      <c r="C74" s="15" t="s">
        <v>229</v>
      </c>
      <c r="D74" s="16" t="s">
        <v>181</v>
      </c>
      <c r="E74" s="29">
        <v>0</v>
      </c>
    </row>
    <row r="75" spans="3:5" x14ac:dyDescent="0.3">
      <c r="C75" s="15" t="s">
        <v>241</v>
      </c>
      <c r="D75" s="16" t="s">
        <v>182</v>
      </c>
      <c r="E75" s="29">
        <v>-197.93355</v>
      </c>
    </row>
    <row r="76" spans="3:5" x14ac:dyDescent="0.3">
      <c r="C76" s="15" t="s">
        <v>242</v>
      </c>
      <c r="D76" s="16" t="s">
        <v>183</v>
      </c>
      <c r="E76" s="29">
        <v>0</v>
      </c>
    </row>
    <row r="77" spans="3:5" ht="28.8" x14ac:dyDescent="0.3">
      <c r="C77" s="15" t="s">
        <v>243</v>
      </c>
      <c r="D77" s="16" t="s">
        <v>184</v>
      </c>
      <c r="E77" s="29">
        <v>0</v>
      </c>
    </row>
    <row r="78" spans="3:5" ht="28.8" x14ac:dyDescent="0.3">
      <c r="C78" s="15" t="s">
        <v>244</v>
      </c>
      <c r="D78" s="16" t="s">
        <v>185</v>
      </c>
      <c r="E78" s="29">
        <v>0</v>
      </c>
    </row>
    <row r="79" spans="3:5" ht="28.8" x14ac:dyDescent="0.3">
      <c r="C79" s="15" t="s">
        <v>245</v>
      </c>
      <c r="D79" s="16" t="s">
        <v>186</v>
      </c>
      <c r="E79" s="29">
        <v>319944.38175</v>
      </c>
    </row>
    <row r="80" spans="3:5" x14ac:dyDescent="0.3">
      <c r="C80" s="15" t="s">
        <v>246</v>
      </c>
      <c r="D80" s="16" t="s">
        <v>187</v>
      </c>
      <c r="E80" s="29">
        <v>0</v>
      </c>
    </row>
    <row r="81" spans="3:5" x14ac:dyDescent="0.3">
      <c r="C81" s="15" t="s">
        <v>247</v>
      </c>
      <c r="D81" s="16" t="s">
        <v>188</v>
      </c>
      <c r="E81" s="29">
        <v>0</v>
      </c>
    </row>
    <row r="82" spans="3:5" x14ac:dyDescent="0.3">
      <c r="C82" s="15" t="s">
        <v>248</v>
      </c>
      <c r="D82" s="16" t="s">
        <v>189</v>
      </c>
      <c r="E82" s="29">
        <v>0</v>
      </c>
    </row>
    <row r="83" spans="3:5" x14ac:dyDescent="0.3">
      <c r="C83" s="15" t="s">
        <v>249</v>
      </c>
      <c r="D83" s="16" t="s">
        <v>190</v>
      </c>
      <c r="E83" s="29">
        <v>0</v>
      </c>
    </row>
    <row r="84" spans="3:5" x14ac:dyDescent="0.3">
      <c r="C84" s="15" t="s">
        <v>250</v>
      </c>
      <c r="D84" s="16" t="s">
        <v>191</v>
      </c>
      <c r="E84" s="29">
        <v>0</v>
      </c>
    </row>
  </sheetData>
  <mergeCells count="4">
    <mergeCell ref="D3:E3"/>
    <mergeCell ref="D4:E4"/>
    <mergeCell ref="D5:F5"/>
    <mergeCell ref="C6:F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84 E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</vt:lpstr>
      <vt:lpstr>ÚVĚRY_VKLADY</vt:lpstr>
      <vt:lpstr>F_01.01</vt:lpstr>
      <vt:lpstr>F_01.02</vt:lpstr>
      <vt:lpstr>F_01.03</vt:lpstr>
      <vt:lpstr>F_02.00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Jarmila Koukalova</cp:lastModifiedBy>
  <dcterms:created xsi:type="dcterms:W3CDTF">2025-02-10T17:07:27Z</dcterms:created>
  <dcterms:modified xsi:type="dcterms:W3CDTF">2026-05-11T13:42:30Z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6d9757-80ae-4c87-b4d7-9ffa7a0710d0_Enabled">
    <vt:lpwstr>true</vt:lpwstr>
  </property>
  <property fmtid="{D5CDD505-2E9C-101B-9397-08002B2CF9AE}" pid="3" name="MSIP_Label_076d9757-80ae-4c87-b4d7-9ffa7a0710d0_SetDate">
    <vt:lpwstr>2025-07-29T09:00:47Z</vt:lpwstr>
  </property>
  <property fmtid="{D5CDD505-2E9C-101B-9397-08002B2CF9AE}" pid="4" name="MSIP_Label_076d9757-80ae-4c87-b4d7-9ffa7a0710d0_Method">
    <vt:lpwstr>Standard</vt:lpwstr>
  </property>
  <property fmtid="{D5CDD505-2E9C-101B-9397-08002B2CF9AE}" pid="5" name="MSIP_Label_076d9757-80ae-4c87-b4d7-9ffa7a0710d0_Name">
    <vt:lpwstr>076d9757-80ae-4c87-b4d7-9ffa7a0710d0</vt:lpwstr>
  </property>
  <property fmtid="{D5CDD505-2E9C-101B-9397-08002B2CF9AE}" pid="6" name="MSIP_Label_076d9757-80ae-4c87-b4d7-9ffa7a0710d0_SiteId">
    <vt:lpwstr>c79e7c80-cff5-4503-b468-3702cea89272</vt:lpwstr>
  </property>
  <property fmtid="{D5CDD505-2E9C-101B-9397-08002B2CF9AE}" pid="7" name="MSIP_Label_076d9757-80ae-4c87-b4d7-9ffa7a0710d0_ActionId">
    <vt:lpwstr>26458959-af83-4f8d-aefb-12aa15500f12</vt:lpwstr>
  </property>
  <property fmtid="{D5CDD505-2E9C-101B-9397-08002B2CF9AE}" pid="8" name="MSIP_Label_076d9757-80ae-4c87-b4d7-9ffa7a0710d0_ContentBits">
    <vt:lpwstr>0</vt:lpwstr>
  </property>
  <property fmtid="{D5CDD505-2E9C-101B-9397-08002B2CF9AE}" pid="9" name="Kod_Duvernosti">
    <vt:lpwstr>KB_C1_INTERNAL_992521</vt:lpwstr>
  </property>
  <property fmtid="{D5CDD505-2E9C-101B-9397-08002B2CF9AE}" pid="10" name="MSIP_Label_943e0687-f175-4b9c-b2f5-83c4b4db97be_Enabled">
    <vt:lpwstr>true</vt:lpwstr>
  </property>
  <property fmtid="{D5CDD505-2E9C-101B-9397-08002B2CF9AE}" pid="11" name="MSIP_Label_943e0687-f175-4b9c-b2f5-83c4b4db97be_SetDate">
    <vt:lpwstr>2025-09-03T13:43:00Z</vt:lpwstr>
  </property>
  <property fmtid="{D5CDD505-2E9C-101B-9397-08002B2CF9AE}" pid="12" name="MSIP_Label_943e0687-f175-4b9c-b2f5-83c4b4db97be_Method">
    <vt:lpwstr>Standard</vt:lpwstr>
  </property>
  <property fmtid="{D5CDD505-2E9C-101B-9397-08002B2CF9AE}" pid="13" name="MSIP_Label_943e0687-f175-4b9c-b2f5-83c4b4db97be_Name">
    <vt:lpwstr>General (visual mark)</vt:lpwstr>
  </property>
  <property fmtid="{D5CDD505-2E9C-101B-9397-08002B2CF9AE}" pid="14" name="MSIP_Label_943e0687-f175-4b9c-b2f5-83c4b4db97be_SiteId">
    <vt:lpwstr>9b511fda-f0b1-43a5-b06e-1e720f64520a</vt:lpwstr>
  </property>
  <property fmtid="{D5CDD505-2E9C-101B-9397-08002B2CF9AE}" pid="15" name="MSIP_Label_943e0687-f175-4b9c-b2f5-83c4b4db97be_ActionId">
    <vt:lpwstr>88ff5bd9-ea25-4b57-a181-912040fb0076</vt:lpwstr>
  </property>
  <property fmtid="{D5CDD505-2E9C-101B-9397-08002B2CF9AE}" pid="16" name="MSIP_Label_943e0687-f175-4b9c-b2f5-83c4b4db97be_ContentBits">
    <vt:lpwstr>2</vt:lpwstr>
  </property>
</Properties>
</file>